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3-Brokerzy\KLIENCI MAXIMA FIDES\GMINA ANDRESPOL\2022\"/>
    </mc:Choice>
  </mc:AlternateContent>
  <bookViews>
    <workbookView xWindow="0" yWindow="0" windowWidth="28800" windowHeight="12135" tabRatio="897" activeTab="6"/>
  </bookViews>
  <sheets>
    <sheet name="INFORMACJE OGÓLNE" sheetId="109" r:id="rId1"/>
    <sheet name="BUDYNKI" sheetId="119" r:id="rId2"/>
    <sheet name="BUDOWLE" sheetId="120" r:id="rId3"/>
    <sheet name="MIENIE" sheetId="122" r:id="rId4"/>
    <sheet name="maszyny sekcja II B" sheetId="121" r:id="rId5"/>
    <sheet name="POJAZDY" sheetId="123" r:id="rId6"/>
    <sheet name="Szkodowość" sheetId="125" r:id="rId7"/>
  </sheets>
  <definedNames>
    <definedName name="_xlnm._FilterDatabase" localSheetId="5" hidden="1">POJAZDY!$A$1:$EG$42</definedName>
    <definedName name="Czy_w_konstrukcji_budynków_występuje_płyta_warstwowa?__TAK_NIE" localSheetId="6">#REF!</definedName>
    <definedName name="Czy_w_konstrukcji_budynków_występuje_płyta_warstwowa?__TAK_NIE">#REF!</definedName>
    <definedName name="JEDNOSTKA_WYKONUJE_USŁUGI_KOMERCYJNE_NA_ZLECENIE_INNYCH_PODMIOTÓW" localSheetId="6">#REF!</definedName>
    <definedName name="JEDNOSTKA_WYKONUJE_USŁUGI_KOMERCYJNE_NA_ZLECENIE_INNYCH_PODMIOTÓW">#REF!</definedName>
    <definedName name="NIE" localSheetId="6">#REF!</definedName>
    <definedName name="NIE">#REF!</definedName>
    <definedName name="_xlnm.Print_Area" localSheetId="5">POJAZDY!$A$1:$AL$41</definedName>
    <definedName name="siemkowice">#REF!</definedName>
    <definedName name="TAK" localSheetId="6">#REF!</definedName>
    <definedName name="TAK">#REF!</definedName>
    <definedName name="TAKnie">#REF!</definedName>
  </definedNames>
  <calcPr calcId="152511"/>
</workbook>
</file>

<file path=xl/calcChain.xml><?xml version="1.0" encoding="utf-8"?>
<calcChain xmlns="http://schemas.openxmlformats.org/spreadsheetml/2006/main">
  <c r="B26" i="125" l="1"/>
  <c r="B21" i="125"/>
  <c r="B7" i="125"/>
  <c r="B8" i="122"/>
  <c r="H66" i="120"/>
  <c r="G32" i="125" l="1"/>
  <c r="D32" i="125"/>
  <c r="F26" i="125"/>
  <c r="E26" i="125"/>
  <c r="D26" i="125"/>
  <c r="C26" i="125"/>
  <c r="G25" i="125"/>
  <c r="G24" i="125"/>
  <c r="G23" i="125"/>
  <c r="F21" i="125"/>
  <c r="E21" i="125"/>
  <c r="D21" i="125"/>
  <c r="C21" i="125"/>
  <c r="G20" i="125"/>
  <c r="G19" i="125"/>
  <c r="G18" i="125"/>
  <c r="F14" i="125"/>
  <c r="E14" i="125"/>
  <c r="D14" i="125"/>
  <c r="G13" i="125"/>
  <c r="G12" i="125"/>
  <c r="G11" i="125"/>
  <c r="G10" i="125"/>
  <c r="F7" i="125"/>
  <c r="E7" i="125"/>
  <c r="D7" i="125"/>
  <c r="C7" i="125"/>
  <c r="G6" i="125"/>
  <c r="G5" i="125"/>
  <c r="G4" i="125"/>
  <c r="G26" i="125" l="1"/>
  <c r="G7" i="125"/>
  <c r="G21" i="125"/>
  <c r="G14" i="125"/>
  <c r="G29" i="123" l="1"/>
  <c r="F25" i="123"/>
  <c r="N5" i="122" l="1"/>
  <c r="N6" i="122"/>
  <c r="N7" i="122"/>
  <c r="N4" i="122"/>
  <c r="C8" i="122" l="1"/>
  <c r="D8" i="122"/>
  <c r="E8" i="122"/>
  <c r="F8" i="122"/>
  <c r="G8" i="122"/>
  <c r="H8" i="122"/>
  <c r="I8" i="122"/>
  <c r="J8" i="122"/>
  <c r="K8" i="122"/>
  <c r="L8" i="122"/>
  <c r="M8" i="122"/>
  <c r="D11" i="121"/>
  <c r="J65" i="119"/>
  <c r="I65" i="119"/>
  <c r="N8" i="122" l="1"/>
</calcChain>
</file>

<file path=xl/sharedStrings.xml><?xml version="1.0" encoding="utf-8"?>
<sst xmlns="http://schemas.openxmlformats.org/spreadsheetml/2006/main" count="2205" uniqueCount="693">
  <si>
    <t>REGON</t>
  </si>
  <si>
    <t>lokalizacja (adres)</t>
  </si>
  <si>
    <t>Lp.</t>
  </si>
  <si>
    <t>lp.</t>
  </si>
  <si>
    <t>czy budynek jest użytkowany? (TAK/NIE)</t>
  </si>
  <si>
    <t>rok budowy</t>
  </si>
  <si>
    <t>Rodzaj materiałów budowlanych, z jakich wykonano budynek</t>
  </si>
  <si>
    <t>powierzchnia zabudowy (w m²)*</t>
  </si>
  <si>
    <t>ilość kondygnacji</t>
  </si>
  <si>
    <t>czy znajdują się w nim instalacje sanitarne? (TAK/NIE)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</si>
  <si>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</si>
  <si>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</si>
  <si>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</si>
  <si>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</si>
  <si>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</si>
  <si>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</si>
  <si>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</si>
  <si>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</si>
  <si>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</si>
  <si>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</si>
  <si>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</si>
  <si>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 xml:space="preserve">zabezpieczenia
(znane zabiezpieczenia p-poż i przeciw kradzieżowe) </t>
  </si>
  <si>
    <t>TAK</t>
  </si>
  <si>
    <t>NIE</t>
  </si>
  <si>
    <t>czy budynek jest przeznaczony do rozbiórki? (TAK/NIE)</t>
  </si>
  <si>
    <t>informacja o przeprowadzonych remontach i modernizacji budynków starszych niż 50 lat</t>
  </si>
  <si>
    <t>WYKAZ BUDYNKÓW</t>
  </si>
  <si>
    <t>suma ubezpieczenia</t>
  </si>
  <si>
    <t>powierzchnia użytkowa (w m²)</t>
  </si>
  <si>
    <t>kubatura (w m³)</t>
  </si>
  <si>
    <t>przeznaczenie budynku</t>
  </si>
  <si>
    <t>czy budowla jest użytkowana? (TAK/NIE)</t>
  </si>
  <si>
    <t>czy budowla jest przeznaczona do rozbiórki? (TAK/NIE)</t>
  </si>
  <si>
    <t>Rodzaj materiałów budowlanych, z jakich wykonano budowlę</t>
  </si>
  <si>
    <t>WYKAZ BUDOWLI</t>
  </si>
  <si>
    <t xml:space="preserve">nazwa budowli </t>
  </si>
  <si>
    <t>czy jest to budynkek zabytkowy, podlegający nadzorowi konserwatora zabytków? (TAK/NIE)</t>
  </si>
  <si>
    <t>czy budynek jest podpiwniczony? (TAK/NIE)</t>
  </si>
  <si>
    <t>Czy od 1997 r. wystąpiło w budynku ryzyko powodzi?</t>
  </si>
  <si>
    <t>Odległość od najbliższej jednostki Straży Pożarnej</t>
  </si>
  <si>
    <t>URZĄD GMINY</t>
  </si>
  <si>
    <t>ADMINISTRACYJNY</t>
  </si>
  <si>
    <t>OSP ANDRESPOL</t>
  </si>
  <si>
    <t>OSP BEDOŃ WIEŚ</t>
  </si>
  <si>
    <t>OSP JUSTYNÓW</t>
  </si>
  <si>
    <t>RADA SOŁECKA KRASZEW</t>
  </si>
  <si>
    <t>ANDRESPOL ROKICIŃSKA 126</t>
  </si>
  <si>
    <t>ANDRESPOL CERAMICZNA1</t>
  </si>
  <si>
    <t>Boisko piłkarskie w Janówce</t>
  </si>
  <si>
    <t>Boisko piłkarskie w Justynowie</t>
  </si>
  <si>
    <t>Boisko w Wiśniowej Górze</t>
  </si>
  <si>
    <t>tak</t>
  </si>
  <si>
    <t>nie</t>
  </si>
  <si>
    <t>300 m</t>
  </si>
  <si>
    <t>hydranty wewnętrzn, gaśnice proszkowe - 11 szt.</t>
  </si>
  <si>
    <t>cegła</t>
  </si>
  <si>
    <t>żelbeton</t>
  </si>
  <si>
    <t>stropodach</t>
  </si>
  <si>
    <t>DOBRY</t>
  </si>
  <si>
    <t>STRAŻ POŻARNA</t>
  </si>
  <si>
    <t>JUSTYNÓW, ŁÓDZKA 74</t>
  </si>
  <si>
    <t>NIE DOTYCZY</t>
  </si>
  <si>
    <t>2008-2010</t>
  </si>
  <si>
    <t>murowane</t>
  </si>
  <si>
    <t>-</t>
  </si>
  <si>
    <t>drewno; blacha</t>
  </si>
  <si>
    <t>hydranty wewnętrzne i zewnętrzne (na terenie posesji); gaśnice - 2 szt., alarm z powiadomieniem służb ochrony</t>
  </si>
  <si>
    <t>BEDOŃ WIEŚ, SŁOWIAŃSKA 98</t>
  </si>
  <si>
    <t>hydranty zewnętrzne na terenie posesji; gaśnice - 2 szt.alarm z powiadomieniem służb ochrony</t>
  </si>
  <si>
    <t>beton</t>
  </si>
  <si>
    <t>drewno; papa; blacha</t>
  </si>
  <si>
    <t>hydranty wewnętrzne i zewnętrzne (na terenie posesji); gasnice 5 - proszkowe; 5 - pianowe; alarm z powiadomieniem służb ochrony</t>
  </si>
  <si>
    <t>1,5 km</t>
  </si>
  <si>
    <t>STRÓŻA, TUSZYŃSKA 148</t>
  </si>
  <si>
    <t>hydranty wewnętrzne, alarm; czujki dymu; gaśnice</t>
  </si>
  <si>
    <t>ytong</t>
  </si>
  <si>
    <t>drewno; blachodachówka</t>
  </si>
  <si>
    <t>WIŚNIOWA GÓRA, TUSZYŃSKA 101</t>
  </si>
  <si>
    <t>wewnętrzne i zewnętrzne (na terenie posesji); gaśnice proszkowe</t>
  </si>
  <si>
    <t>BUDYNEK HALI</t>
  </si>
  <si>
    <t>Ćwiczenia sportowe, wydzielona powierzchnia na przedszkole</t>
  </si>
  <si>
    <t>0,3 km</t>
  </si>
  <si>
    <t>Drewniano – żelbetowy</t>
  </si>
  <si>
    <t>Żelbetowe</t>
  </si>
  <si>
    <t>Stropodach</t>
  </si>
  <si>
    <t>Pawilony noclegowe szt 2 i 1 recepcja</t>
  </si>
  <si>
    <t>Noclegi, administracja</t>
  </si>
  <si>
    <t>GAŚNICE PROSZKOWE, MONITORING ORAZ ALARM</t>
  </si>
  <si>
    <t>PARTER</t>
  </si>
  <si>
    <t>Domki campingowe szt 44</t>
  </si>
  <si>
    <t>Noclegi</t>
  </si>
  <si>
    <t>GAŚNICE PROSZKOWE</t>
  </si>
  <si>
    <t>Samorządowe Przedszkole w Justynowie</t>
  </si>
  <si>
    <t>wychowanie przedszkolne</t>
  </si>
  <si>
    <t>Justynów, Kasprzaka 18</t>
  </si>
  <si>
    <t xml:space="preserve">NIE </t>
  </si>
  <si>
    <t>3 km</t>
  </si>
  <si>
    <t>pustak i cegła</t>
  </si>
  <si>
    <t>po remoncie</t>
  </si>
  <si>
    <t>protokół przeglądu</t>
  </si>
  <si>
    <t>protokół [przeglądu</t>
  </si>
  <si>
    <t>nowe plastik</t>
  </si>
  <si>
    <t>trzy</t>
  </si>
  <si>
    <t>BUDYNEK PRZEDSZKOLNY</t>
  </si>
  <si>
    <t>PRZEDSZKOLE</t>
  </si>
  <si>
    <t>2007 ROZBUDOWA</t>
  </si>
  <si>
    <t>BRAK</t>
  </si>
  <si>
    <t>200 M</t>
  </si>
  <si>
    <t>CEGŁA</t>
  </si>
  <si>
    <t>DREWNIANE</t>
  </si>
  <si>
    <t>PAPA</t>
  </si>
  <si>
    <t>DOBRA</t>
  </si>
  <si>
    <t>PAPA, BLACHA</t>
  </si>
  <si>
    <t>Szkoł a, stołówka, łazienki</t>
  </si>
  <si>
    <t>placowka oświatowa</t>
  </si>
  <si>
    <t>1968, 2009, 2014</t>
  </si>
  <si>
    <t>Licencjonowana Agencja Ochrony Mienia -Konsalnet Skorpion Monitoring.Podręczny sprzęt gaśniczy, hydranty zewnętrzne i wewnętrzne</t>
  </si>
  <si>
    <t>Justynow ul. Łódzka 17 95-020 Andrespol</t>
  </si>
  <si>
    <t>PSP - 16 km, OSP- 1,5 km</t>
  </si>
  <si>
    <t>żelbet</t>
  </si>
  <si>
    <t>papa</t>
  </si>
  <si>
    <t>dobry</t>
  </si>
  <si>
    <t>ok.. 4200</t>
  </si>
  <si>
    <t>budynek jednopietrowy</t>
  </si>
  <si>
    <t>Hala sportowa</t>
  </si>
  <si>
    <t>j.w.</t>
  </si>
  <si>
    <t>stal</t>
  </si>
  <si>
    <t>brak</t>
  </si>
  <si>
    <t>parter</t>
  </si>
  <si>
    <t>oddziały przedszkolne</t>
  </si>
  <si>
    <t>Budynek szkolny</t>
  </si>
  <si>
    <t>zajecia edukacyjne ,stolówka,kuchnia,</t>
  </si>
  <si>
    <t>Bedoń Wieś, ul. Jarzebinowa 1</t>
  </si>
  <si>
    <t>150 m</t>
  </si>
  <si>
    <t>cegła max</t>
  </si>
  <si>
    <t>drewno i papa termozgrzewalna</t>
  </si>
  <si>
    <t>nie dotyczy</t>
  </si>
  <si>
    <t>Dobra</t>
  </si>
  <si>
    <t>Sala gimnastyczna</t>
  </si>
  <si>
    <t>Zajęcia sportowe</t>
  </si>
  <si>
    <t>150  m</t>
  </si>
  <si>
    <t>Budynek biurowy, Piekarnicza 6/10</t>
  </si>
  <si>
    <t>biurowo-socjalny</t>
  </si>
  <si>
    <t>1970-1972</t>
  </si>
  <si>
    <t>instalacja odgromowa, centralny wyłacznik prądu, gaśnice proszkowe, hydranty zewnetrzne na terenie posesji, dozór nocny i świąteczny</t>
  </si>
  <si>
    <t>95-020 Andrespol Wisniowa Góra ul. Piekarnicza 6/10</t>
  </si>
  <si>
    <t>0,5 km</t>
  </si>
  <si>
    <t>belki drewniane,płyta paździerzowa</t>
  </si>
  <si>
    <t>stalowo drewniany, płyta paździerzowa, papa</t>
  </si>
  <si>
    <t>sieciowa</t>
  </si>
  <si>
    <t>Budynek Oczyszczalni</t>
  </si>
  <si>
    <t>biurowo-socjalno-produkcyjny</t>
  </si>
  <si>
    <t>instalacja odgromowa, centralny wyłacznik prądu, gaśnice proszkowe, hydranty zewnetrzne na terenie posesji</t>
  </si>
  <si>
    <t>4 km</t>
  </si>
  <si>
    <t>cegła, pustak</t>
  </si>
  <si>
    <t>drewno, blacha</t>
  </si>
  <si>
    <t>Budynek administracyjny + ZOZ</t>
  </si>
  <si>
    <t>pomieszczenia biurowe+ ZOZ</t>
  </si>
  <si>
    <t>1966-1970</t>
  </si>
  <si>
    <t>0,1 km</t>
  </si>
  <si>
    <t>cegła pełna, beton komórkowy</t>
  </si>
  <si>
    <t>DZ 3</t>
  </si>
  <si>
    <t>papa termozgrzewalna</t>
  </si>
  <si>
    <t>patrer, piętro, piwnica</t>
  </si>
  <si>
    <t>Budynek mieszkalny</t>
  </si>
  <si>
    <t>mieszkania komunalne</t>
  </si>
  <si>
    <t>nieznany</t>
  </si>
  <si>
    <t>0,9 km</t>
  </si>
  <si>
    <t>drewnianomurowany</t>
  </si>
  <si>
    <t>drewniane</t>
  </si>
  <si>
    <t>drewniany</t>
  </si>
  <si>
    <t>siecowe          CO - brak</t>
  </si>
  <si>
    <t>parter, piętro</t>
  </si>
  <si>
    <t>0,4 km</t>
  </si>
  <si>
    <t>95-020 Wiśniowa Góra, ul.Oficerska 7</t>
  </si>
  <si>
    <t>1,4 km</t>
  </si>
  <si>
    <t>blacha trapezowa</t>
  </si>
  <si>
    <t xml:space="preserve">siecowe          </t>
  </si>
  <si>
    <t>sieciowe</t>
  </si>
  <si>
    <t>murowany</t>
  </si>
  <si>
    <t>0,2 km</t>
  </si>
  <si>
    <t xml:space="preserve">siecowe        </t>
  </si>
  <si>
    <t>1 km</t>
  </si>
  <si>
    <t>0,6 km</t>
  </si>
  <si>
    <t>1,2 km</t>
  </si>
  <si>
    <t>95-020 Wiśniowa Góra, ul.Oficerska 12</t>
  </si>
  <si>
    <t>0,55 km</t>
  </si>
  <si>
    <t>0,05 km</t>
  </si>
  <si>
    <t>monolit</t>
  </si>
  <si>
    <t>0,54 km</t>
  </si>
  <si>
    <t>betonowe</t>
  </si>
  <si>
    <t>1,8 km</t>
  </si>
  <si>
    <t>0,75 km</t>
  </si>
  <si>
    <t>SALA GIMNASTYCZNA</t>
  </si>
  <si>
    <t>OCZYSZCZALNIA ŚCIEKÓW</t>
  </si>
  <si>
    <t>ul. Ekologiczna 5, 95-020 Kraszew</t>
  </si>
  <si>
    <t>HYDROFORNIA JUSTYNÓW</t>
  </si>
  <si>
    <t>ul. Ciesielskiego dz. Nr 766, Justynów</t>
  </si>
  <si>
    <t>HYDROFORNIA JANÓWKA</t>
  </si>
  <si>
    <t>ul. Bedońska 29, Janówka</t>
  </si>
  <si>
    <t>HYDROFORNIA BEDOŃ</t>
  </si>
  <si>
    <t>ul. Ogrodowa 3, Bedoń Przykościelny</t>
  </si>
  <si>
    <t>HYDROFORNIA WIŚNIOWA GÓRA</t>
  </si>
  <si>
    <t>ul. Oficerska dz. Nr 183/67, Wiśniowa Góra</t>
  </si>
  <si>
    <t>HYDROFORNIA KRASZEW</t>
  </si>
  <si>
    <t>ul. Wschodnia 3, Kraszew</t>
  </si>
  <si>
    <t>HYDROFORNIA STRÓŻA</t>
  </si>
  <si>
    <t>ul. Tenisowa 1, Stróza</t>
  </si>
  <si>
    <t>PRZEPOMPOWNIA ŚCIEKÓW</t>
  </si>
  <si>
    <t>ul. Borowa, Andrespol</t>
  </si>
  <si>
    <t>ul. Tuszyńska., Wiśniowa Góra</t>
  </si>
  <si>
    <t>ul. Chopina, Andrespol</t>
  </si>
  <si>
    <t>ul. Graniczna, Justynów</t>
  </si>
  <si>
    <t>ul. Łódzka, Justynów</t>
  </si>
  <si>
    <t>ul. Reymonta, Justynów</t>
  </si>
  <si>
    <t xml:space="preserve">ul. Okrężna, Nowy Bedoń </t>
  </si>
  <si>
    <t>PRZEPOMPOWNIA WÓD DESZCZOWYCH</t>
  </si>
  <si>
    <t>uL. Żytnia, Andrespol</t>
  </si>
  <si>
    <t>PLAC ZABAW Z WYPOSAŻENIEM</t>
  </si>
  <si>
    <t>OGRÓD DYDAKTYCZNY</t>
  </si>
  <si>
    <t>boisko wielofunkcyjne</t>
  </si>
  <si>
    <t>Justynow ul. Łódzka 17</t>
  </si>
  <si>
    <t>Boisko wielofunkcyjne</t>
  </si>
  <si>
    <t>Bedoń Wieś, ul. Jarzębinowa 1</t>
  </si>
  <si>
    <t xml:space="preserve"> nawierzchnia poliuretanowa</t>
  </si>
  <si>
    <t>Ogródek dydaktyczny</t>
  </si>
  <si>
    <t>Ogrodzenie</t>
  </si>
  <si>
    <t>betonowo-drewniane</t>
  </si>
  <si>
    <t>Jednostka</t>
  </si>
  <si>
    <t>Lokalizacje (adres)</t>
  </si>
  <si>
    <t>Urząd Gminy Andrespol</t>
  </si>
  <si>
    <t>95-020 Andrespol, ul. Rokicińska 126</t>
  </si>
  <si>
    <t>95-020 Wiśniowa Góra, ul. Piekarnicza 6/10</t>
  </si>
  <si>
    <t>95-020 Kraszew, ul. Ekologiczna 5</t>
  </si>
  <si>
    <t>95-020 Andrespol, ul. Rokicińska 125</t>
  </si>
  <si>
    <t>95-020 Andrespol, Wiśniowa Góra, ul. Tuszyńska 64</t>
  </si>
  <si>
    <t>95-020 Andrespol, Justynów, ul. Kasprzaka 18</t>
  </si>
  <si>
    <t>Samorządowe Przedszkole w Andrespolu</t>
  </si>
  <si>
    <t>95-020 Andrespol, ul. Ceramiczna 4</t>
  </si>
  <si>
    <t>95-020 Andrespol, Wiśniowa Góra, ul. Piekarnicza 4</t>
  </si>
  <si>
    <t>Zespół Szkolno-Przedszkolny im. Jana Pawła II</t>
  </si>
  <si>
    <t>95-020 Andrespol, Bedoń-Wieś, ul. Jarzębinowa 1</t>
  </si>
  <si>
    <t>95-020 Andrespol, Wiśniowa Góra, ul. Tuszyńska 32</t>
  </si>
  <si>
    <t>95-020 Andrespol, Justynów, ul. Łódzka 17</t>
  </si>
  <si>
    <t>Środowiskowy Dom Samopomocy</t>
  </si>
  <si>
    <t>95-020 Andrespol, Justynów, ul. Łódzka 35</t>
  </si>
  <si>
    <t>Ośrodek Pomocy Społecznej</t>
  </si>
  <si>
    <t>Gminna Biblioteka Publiczna</t>
  </si>
  <si>
    <t>95-020 Justynów, ul. Główna 19</t>
  </si>
  <si>
    <t>INFORMACJE OGÓLNE</t>
  </si>
  <si>
    <t>95-020 Andrespol, ul. Ceramiczna 1</t>
  </si>
  <si>
    <t>95-020 Andrespol, Bedoń-Wieś, ul. Słowiańska 9B</t>
  </si>
  <si>
    <t>Gmina Andrespol</t>
  </si>
  <si>
    <t>PUSTAK RORT HERM BLOCZKI BETONOWE</t>
  </si>
  <si>
    <t>ZELBETON  STAL DREWNO</t>
  </si>
  <si>
    <t>STROPODACH</t>
  </si>
  <si>
    <t>ZELBETON  STAL DREWNO, PAPA</t>
  </si>
  <si>
    <t>SPRAWNA</t>
  </si>
  <si>
    <t>DRZWI WEW. DREWNIANE, ZEW ALUMINIMU, OKNA PLASTIK</t>
  </si>
  <si>
    <t>SCIANY FUNDAMENTOWE CEGŁA CERAMICZNA PEŁNA</t>
  </si>
  <si>
    <t>STALOWE</t>
  </si>
  <si>
    <t xml:space="preserve">DŹWIGARY STALOWE, DREWNO, PŁYTY WARSTWOWE PW Z RDZENIEM STYROPIANOWYM </t>
  </si>
  <si>
    <t xml:space="preserve">DŹWIGARY STALOWE, DREWNO, PŁYTY WARSTWOWE PW Z RDZENIEM STYROPIANOWYM, POLIWEGLAN </t>
  </si>
  <si>
    <t>drogi i place</t>
  </si>
  <si>
    <t>95-020 WISNIOWA GÓRA UL. TUSZYŃSKA 32</t>
  </si>
  <si>
    <t>KOSTKA</t>
  </si>
  <si>
    <t>Ogrodzenie gimnazjum</t>
  </si>
  <si>
    <t>METALOWY SZTYWNY PANEL SIATKOWY</t>
  </si>
  <si>
    <t>Opaska z kostki brukowej</t>
  </si>
  <si>
    <t>ŻELBETON, PAPA</t>
  </si>
  <si>
    <t>NIP</t>
  </si>
  <si>
    <t>001281343</t>
  </si>
  <si>
    <t>nazwa budynku</t>
  </si>
  <si>
    <t>odległość od najbliższej rzeki lub innego zbiornika wodnego (proszę podać od czego)</t>
  </si>
  <si>
    <t>kraty w oknach, żaluzje antywłamaniowe w pracowni komputerowej, monitoring zewnetrzny, czujniki ruchu-alarm</t>
  </si>
  <si>
    <t xml:space="preserve">przeznaczenie budowli </t>
  </si>
  <si>
    <t>zajęcia sportowe</t>
  </si>
  <si>
    <t>zajęcia ekologiczne</t>
  </si>
  <si>
    <t>zabezpieczenie terenu</t>
  </si>
  <si>
    <t>Plac zabaw</t>
  </si>
  <si>
    <t>zajęcia ruchowe</t>
  </si>
  <si>
    <t>7282469963</t>
  </si>
  <si>
    <t>473098975</t>
  </si>
  <si>
    <t>Budynek Biblioteki</t>
  </si>
  <si>
    <t>Biblioteka</t>
  </si>
  <si>
    <t>gaśnice, kraty antywłamaniowe w oknach</t>
  </si>
  <si>
    <t>Justynów ul. Główna 19</t>
  </si>
  <si>
    <t>drewno</t>
  </si>
  <si>
    <t>papter</t>
  </si>
  <si>
    <t>MONITORNIG, ROLETY ANTYWŁAMANIOWE</t>
  </si>
  <si>
    <t>ANDRESPOL, CERAMICZNA 4</t>
  </si>
  <si>
    <t xml:space="preserve">2015 ROZBUDOWA </t>
  </si>
  <si>
    <t>WIŚNIOWA GÓRA, PIEKARNICZA 4</t>
  </si>
  <si>
    <t>2013 ROZBUDOWA</t>
  </si>
  <si>
    <t>PLAC ZABAW</t>
  </si>
  <si>
    <t>DREWNIANA</t>
  </si>
  <si>
    <t>DREWNIANA, PLASTIK, METAL</t>
  </si>
  <si>
    <t>SZKOLNICTWO</t>
  </si>
  <si>
    <t>BUDYNEK GIMNAZJUM</t>
  </si>
  <si>
    <t>HYDRANTY ZEWNĘTRZNE I WEWNETRZNE, MONITORING, OGRODZENIE, OŚWIETLENIE</t>
  </si>
  <si>
    <t>16,7 KM ZAWODOWA 1 KM OCHOTNICZA</t>
  </si>
  <si>
    <t>1,5 KM RZEKA MIAZGA</t>
  </si>
  <si>
    <t>Szkoła Podstawowa im. H. Sienkiewicza w Wiśniowej Górze</t>
  </si>
  <si>
    <t>SZKOŁA PODSTAWOWA</t>
  </si>
  <si>
    <t>ŻELBETON</t>
  </si>
  <si>
    <t>ŻELBETON, STROPODACH</t>
  </si>
  <si>
    <t>BOISKO SPORTOWE</t>
  </si>
  <si>
    <t>nawierzchnia poliuretanowa, kostka brukowa</t>
  </si>
  <si>
    <t>Gminny Ośrodek Kultury</t>
  </si>
  <si>
    <t>95-020 Wiśniowa Góra, ul. Tuszyńska 64</t>
  </si>
  <si>
    <t>004273829</t>
  </si>
  <si>
    <t>budynek GOK</t>
  </si>
  <si>
    <t>działalność artystyczna dla dzieci, młodzieży i seniorów</t>
  </si>
  <si>
    <t>gaśnice, monitoring</t>
  </si>
  <si>
    <t>200 m</t>
  </si>
  <si>
    <t>drewno papa</t>
  </si>
  <si>
    <t>220 m basen</t>
  </si>
  <si>
    <t>ocieplenie budynku, remont toalet, wymiana rozdzielni elektrycznej, wymiana stolarki okiennej</t>
  </si>
  <si>
    <t>470009876</t>
  </si>
  <si>
    <t>stropodach pokryty papą termozgrzewalną</t>
  </si>
  <si>
    <t>5 km od rzeki</t>
  </si>
  <si>
    <t>2014 termoizolacja budynku, 2016 remont wewnętrzny</t>
  </si>
  <si>
    <t>alarm p. włamaniowy,drzwi antywłamaniowe, gaśnice przenośne, podłączenia hydrantowe, węże gaśnicze, koc gaśniczy</t>
  </si>
  <si>
    <t>472057744</t>
  </si>
  <si>
    <t>BUDYNEK ZAPLECZA KS ANDRESPOLIA</t>
  </si>
  <si>
    <t>WIŚNIOWA GÓRA, CZAJEWSKIEGO</t>
  </si>
  <si>
    <t>OSP WIŚNIOWA GÓRA</t>
  </si>
  <si>
    <t>KRASZEW, ROKICIŃSKA 8</t>
  </si>
  <si>
    <t>RADA SOŁECKA STRÓŻA</t>
  </si>
  <si>
    <t>RADA SOŁECKA JANÓWKA</t>
  </si>
  <si>
    <t>JANÓWKA, GŁÓWNA 53</t>
  </si>
  <si>
    <t>BUDYNEK MIESZKALNY</t>
  </si>
  <si>
    <t>ANDRESPOL, ŹRÓDLANA 3</t>
  </si>
  <si>
    <t>350 m</t>
  </si>
  <si>
    <t>pustak max, cegła pełna</t>
  </si>
  <si>
    <t>strop prefabrykowany</t>
  </si>
  <si>
    <t>dach drewniany</t>
  </si>
  <si>
    <t>stawy, 450 m</t>
  </si>
  <si>
    <t>2005-2014</t>
  </si>
  <si>
    <t>obiekt sportowy</t>
  </si>
  <si>
    <t>Janówka, ul. Bedońska</t>
  </si>
  <si>
    <t>Justynów, ul. Główna 86</t>
  </si>
  <si>
    <t>Wiśniowa Góra, ul. Czajewskiego 8</t>
  </si>
  <si>
    <t>Boisko Orlik</t>
  </si>
  <si>
    <t>Boisko w Andrespolu</t>
  </si>
  <si>
    <t>ogrodzenie</t>
  </si>
  <si>
    <t>470679401</t>
  </si>
  <si>
    <t>Zakład Gospodarki Komunalnej w Andrespolu</t>
  </si>
  <si>
    <t>95-020 Wiśniowa Góra ul. Tuszyńska 113</t>
  </si>
  <si>
    <t>gaśnice proszkowe, centralny wyłącznik prądu, monitoring, alarm oraz całodobowy dozór (nocny i weekendowy) zewnętrznej firmy ochroniarskiej</t>
  </si>
  <si>
    <t>Wiśniowa Góra Tuszyńska 113</t>
  </si>
  <si>
    <t>Nie</t>
  </si>
  <si>
    <t>drewno, papa</t>
  </si>
  <si>
    <t>95-020 Andrespol Kraszew 
ul. Ekologiczna 5</t>
  </si>
  <si>
    <t>95-020 Andrespol 
ul. Rokicińska 125</t>
  </si>
  <si>
    <t>95-020 Wiśniowa Góra, 
ul. 1-go Maja 19</t>
  </si>
  <si>
    <t>95-020 Wiśniowa Góra, 
ul. Złota 17</t>
  </si>
  <si>
    <t>95-020 Wiśniowa Góra, 
ul.Złota 21</t>
  </si>
  <si>
    <t>95-020 Justynów, 
ul. Bukowa 93</t>
  </si>
  <si>
    <t>95-020 Andrespol, 
ul.Ceramiczna 2</t>
  </si>
  <si>
    <t>95-020 Wiśniowa Góra, 
ul. Konopnickiej 31</t>
  </si>
  <si>
    <t>95-020 Wiśniowa Góra, 
ul. Kraszewskiego 13</t>
  </si>
  <si>
    <t>95-020 Wiśniowa Góra, 
ul. Kraszewskiego 16</t>
  </si>
  <si>
    <t>95-020 Wiśniowa Góra, 
ul.Krótka 1</t>
  </si>
  <si>
    <t>95-020 Wiśniowa Góra, 
ul. Pogodna 14</t>
  </si>
  <si>
    <t>95-020 Wiśniowa Góra, 
ul. Pogodna 16</t>
  </si>
  <si>
    <t>95-020 Wiśniowa Góra, 
ul. Parkowa 1</t>
  </si>
  <si>
    <t>95-020Justynów, 
ul.Plażowa 1</t>
  </si>
  <si>
    <t>95-020 Andrespol, 
ul.Rokicińska 130a</t>
  </si>
  <si>
    <t>95-020 Justynów, 
ul. Słowackiego 17</t>
  </si>
  <si>
    <t>95-020 Andrespol, 
ul. Turystyczna 3</t>
  </si>
  <si>
    <t>95-020 Andrespol, 
ul. Turystyczna 5</t>
  </si>
  <si>
    <t>95-020 Wiśniowa Góra, 
ul. Tuszyńska 43</t>
  </si>
  <si>
    <t>95-020 Wiśniowa Góra, 
ul. Kraszewskiego 5</t>
  </si>
  <si>
    <t>95-020 Justynów, 
ul. Wypoczynkowa 12</t>
  </si>
  <si>
    <t>95-020 Andrespol, 
ul. Zduńska 11A</t>
  </si>
  <si>
    <t>95-020 Wiśniowa Góra, 
ul. Tuszyńska 68</t>
  </si>
  <si>
    <t>95-020 Wiśniowa Góra, 
ul. Żytnia 1</t>
  </si>
  <si>
    <t>ul. Mickiewicza, Justynów</t>
  </si>
  <si>
    <t>SIEĆ ELEKTRYCZNA</t>
  </si>
  <si>
    <t>ul. Tuszyńska 113, Wiśniowa Góra</t>
  </si>
  <si>
    <t>SKATE PARK</t>
  </si>
  <si>
    <t>ul. Tuszyńska, Stróza</t>
  </si>
  <si>
    <t>SIŁOWNIE ZEWNĘTRZNE</t>
  </si>
  <si>
    <t>teren utwardzony</t>
  </si>
  <si>
    <t>parking</t>
  </si>
  <si>
    <t>001155414</t>
  </si>
  <si>
    <t>stal/cegła</t>
  </si>
  <si>
    <t>stal/papa</t>
  </si>
  <si>
    <t>łącznie:</t>
  </si>
  <si>
    <t>Szkoła Podstawowa z Oddziałami Przedszkolnymi im. Jana Brzechwy</t>
  </si>
  <si>
    <t>Szkoła Podstawowa im. Henryka Sienkiewicza w Wiśniowej Górze</t>
  </si>
  <si>
    <t>Szkoła Podstawowa z Oddzialami Przedszkolnymi im. Jana Brzechwy</t>
  </si>
  <si>
    <t>004343760</t>
  </si>
  <si>
    <t>004353043</t>
  </si>
  <si>
    <t>470009570</t>
  </si>
  <si>
    <t>Ochotnicza Straż Pożarna w Andrespolu</t>
  </si>
  <si>
    <t>Ochotnicza Straż Pożarna w Bedoniu</t>
  </si>
  <si>
    <t>Ochotnicza Straż Pożarna w Justynowie</t>
  </si>
  <si>
    <t>Ochotnicza Straż Pożarna w Wiśniowej Górze</t>
  </si>
  <si>
    <t>95-020 Andrespol. Justynów, ul. Główna 74</t>
  </si>
  <si>
    <t>95-020 Andrespol, Wiśniowa Góra, ul. Tuszyńska 96</t>
  </si>
  <si>
    <t>7281161045</t>
  </si>
  <si>
    <t>obiekt rekreacyjny</t>
  </si>
  <si>
    <t>2010 ostatnia modernizacja w 2017</t>
  </si>
  <si>
    <t>1998 rozbudowa w 2013</t>
  </si>
  <si>
    <t>1984 modernizacja w 2014</t>
  </si>
  <si>
    <t>sieciowe CO-brak</t>
  </si>
  <si>
    <t>Liceum im. Jana Karskiego w Wiśniowej Górze</t>
  </si>
  <si>
    <t>368192885</t>
  </si>
  <si>
    <t>ul. Krzywa, Andrespol</t>
  </si>
  <si>
    <t>ul. Staszica, Justynów</t>
  </si>
  <si>
    <t>2012-2016</t>
  </si>
  <si>
    <t>suma ubezpieczenia wg wartości odtworzeniowej</t>
  </si>
  <si>
    <t>95-020 Andrespol, ul. Piekarnicza 6/10</t>
  </si>
  <si>
    <t>Zakład Gospodarki Komunalnej</t>
  </si>
  <si>
    <t>ciągnik rolniczy</t>
  </si>
  <si>
    <t>LSM0B50CJHLC10077</t>
  </si>
  <si>
    <t>LC2 R50CAMT BOOMER 50</t>
  </si>
  <si>
    <t>NEW HOLLAND</t>
  </si>
  <si>
    <t>ELW 61X1</t>
  </si>
  <si>
    <t>VEGA 47HP</t>
  </si>
  <si>
    <t>PAVEL SALEK</t>
  </si>
  <si>
    <t>SX9PC100040160098</t>
  </si>
  <si>
    <t>UPR 4</t>
  </si>
  <si>
    <t>wolnobieżny</t>
  </si>
  <si>
    <t>F52390</t>
  </si>
  <si>
    <t xml:space="preserve"> WB93R5</t>
  </si>
  <si>
    <t>ELW 48PX</t>
  </si>
  <si>
    <t>HJD100259</t>
  </si>
  <si>
    <t>TD 80D</t>
  </si>
  <si>
    <t>RCW 3000</t>
  </si>
  <si>
    <t>przyczepa</t>
  </si>
  <si>
    <t>ELW 83PV</t>
  </si>
  <si>
    <t>3411A</t>
  </si>
  <si>
    <t>T653/1</t>
  </si>
  <si>
    <t>ELW 22UV</t>
  </si>
  <si>
    <t>SWNB1300080001464</t>
  </si>
  <si>
    <t>B1300/B1326H</t>
  </si>
  <si>
    <t>SYAS11NA0D0001059</t>
  </si>
  <si>
    <t>S11</t>
  </si>
  <si>
    <t>Z9JN17458</t>
  </si>
  <si>
    <t>SZB6532XX91X04882</t>
  </si>
  <si>
    <t>PRONAR</t>
  </si>
  <si>
    <t>ZFA25000001604080</t>
  </si>
  <si>
    <t>ELW 3X67</t>
  </si>
  <si>
    <t>SZB6532XXB1X05783</t>
  </si>
  <si>
    <t>T653/2</t>
  </si>
  <si>
    <t>ELW GM56</t>
  </si>
  <si>
    <t>WOLNSY606HB122856</t>
  </si>
  <si>
    <t>MOVANO MS 2.3D</t>
  </si>
  <si>
    <t>ELW 90X4</t>
  </si>
  <si>
    <t>T736/2</t>
  </si>
  <si>
    <t>osobowy</t>
  </si>
  <si>
    <t>ELW 8J25</t>
  </si>
  <si>
    <t>PEUGEOT</t>
  </si>
  <si>
    <t>TRAFIC</t>
  </si>
  <si>
    <t>RENAULT</t>
  </si>
  <si>
    <t>OSP Andrespol</t>
  </si>
  <si>
    <t>BS750</t>
  </si>
  <si>
    <t>NIEWIADÓW</t>
  </si>
  <si>
    <t>95-020 Andrespol, ul. Główna 74</t>
  </si>
  <si>
    <t>OSP w Justynowie</t>
  </si>
  <si>
    <t>ELW KT50</t>
  </si>
  <si>
    <t>YV2Z22E2JA816671</t>
  </si>
  <si>
    <t>VTN3R FM</t>
  </si>
  <si>
    <t>VOLVO</t>
  </si>
  <si>
    <t>ELW AL03</t>
  </si>
  <si>
    <t>VF1KCOPAF32817134</t>
  </si>
  <si>
    <t>Kangoo</t>
  </si>
  <si>
    <t>95-020 Andrespol, Wisniowa Góra, ul. Tuszyńska 96</t>
  </si>
  <si>
    <t xml:space="preserve">OSP w Wisniowej Górze </t>
  </si>
  <si>
    <t>ELW AR33</t>
  </si>
  <si>
    <t>VF3ZBRMFB17761360</t>
  </si>
  <si>
    <t>ELW 3U40</t>
  </si>
  <si>
    <t>ZFA2630000919609</t>
  </si>
  <si>
    <t>DOBLO CARGO 1,6</t>
  </si>
  <si>
    <t>FIAT</t>
  </si>
  <si>
    <t>LWG 2662</t>
  </si>
  <si>
    <t>VW2ZZZ0ZWX100500</t>
  </si>
  <si>
    <t>T4 2,4</t>
  </si>
  <si>
    <t>VOLKSWAGEN</t>
  </si>
  <si>
    <t>ELW 04WK</t>
  </si>
  <si>
    <t>VF6443HM000000892</t>
  </si>
  <si>
    <t>MIDLUM 280</t>
  </si>
  <si>
    <t>SUJP32592M0021059</t>
  </si>
  <si>
    <t>ELW 8P63</t>
  </si>
  <si>
    <t>WDB024671P306847</t>
  </si>
  <si>
    <t>MERCEDEZ BENZ</t>
  </si>
  <si>
    <t>OSP w Bedoniu</t>
  </si>
  <si>
    <t>ELW 66YL</t>
  </si>
  <si>
    <t>MIDLUM 300.14</t>
  </si>
  <si>
    <t>ELW 80K6</t>
  </si>
  <si>
    <t>YS2P4X40002090902</t>
  </si>
  <si>
    <t>N321</t>
  </si>
  <si>
    <t>SCANIA</t>
  </si>
  <si>
    <t>ELW 91RG</t>
  </si>
  <si>
    <t>VF644AHL000001978</t>
  </si>
  <si>
    <t>MIDLUM 220.15</t>
  </si>
  <si>
    <t>­</t>
  </si>
  <si>
    <t>ELW 8X40</t>
  </si>
  <si>
    <t>SV9PC500AA2GK1039</t>
  </si>
  <si>
    <t>OSP w Andrespolu</t>
  </si>
  <si>
    <t>ELW U745</t>
  </si>
  <si>
    <t>SWNB7500050017496</t>
  </si>
  <si>
    <t>ELW 94AS</t>
  </si>
  <si>
    <t>A2000240990</t>
  </si>
  <si>
    <t>FSC-STARACHOWICE</t>
  </si>
  <si>
    <t>ELW 1J63</t>
  </si>
  <si>
    <t>ZCFC65C00A5842591</t>
  </si>
  <si>
    <t>DAILY 65C17 4x2</t>
  </si>
  <si>
    <t>IVECO</t>
  </si>
  <si>
    <t>ELW 1J62</t>
  </si>
  <si>
    <t>VF44BHM000001460</t>
  </si>
  <si>
    <t>MIDLUM 300.16</t>
  </si>
  <si>
    <t>ELW 90RG</t>
  </si>
  <si>
    <t>VF644AHL000002030</t>
  </si>
  <si>
    <t>MIDLUM 44AH</t>
  </si>
  <si>
    <t>Ubezpieczony</t>
  </si>
  <si>
    <t>Ubezpieczjący</t>
  </si>
  <si>
    <t>Sieć oświetleniowa</t>
  </si>
  <si>
    <t>oświetlenie terenu</t>
  </si>
  <si>
    <t>suma ubezpieczenia wg wartości księgowej brutto</t>
  </si>
  <si>
    <t>Ośrodek Pomocy Społecznej w Andrespolu</t>
  </si>
  <si>
    <t>Centrum Aktywności 60+</t>
  </si>
  <si>
    <t>ul. Ceramiczna</t>
  </si>
  <si>
    <t>blachodachówka</t>
  </si>
  <si>
    <t>DACH PŁASKI</t>
  </si>
  <si>
    <t>ALUMINIOWA</t>
  </si>
  <si>
    <t>MECHANICZNA</t>
  </si>
  <si>
    <t>429,27 M2</t>
  </si>
  <si>
    <t>1216,84 M3</t>
  </si>
  <si>
    <t>5947,20 M3</t>
  </si>
  <si>
    <t>kotłownia</t>
  </si>
  <si>
    <t xml:space="preserve">bezspoinowa nawierzchnia z urządzeniami </t>
  </si>
  <si>
    <t>ul.Konopnickiej, Wiśniowa Góra</t>
  </si>
  <si>
    <t>ul. Błotnista, Wiśniowa Góra</t>
  </si>
  <si>
    <t>ul. Słowiańska, Bedoń Wieś</t>
  </si>
  <si>
    <t>ul. Sienkiewicza, Bedoń Przukościelny</t>
  </si>
  <si>
    <t>ul. Bedońska, Justynów</t>
  </si>
  <si>
    <t>PLACE ZABAW 10 SZT.</t>
  </si>
  <si>
    <t>MASZYNY</t>
  </si>
  <si>
    <t>Walec drogowy</t>
  </si>
  <si>
    <t>Rozsiewacz RCW 3000</t>
  </si>
  <si>
    <t xml:space="preserve">UPR Rozsiewacz </t>
  </si>
  <si>
    <t>Koparko-ładowarka</t>
  </si>
  <si>
    <t>Przyczepa STIM z agregatem prądotwórczym</t>
  </si>
  <si>
    <t xml:space="preserve"> Zamiatarka Agata</t>
  </si>
  <si>
    <t>Posypywarka Motyl  350</t>
  </si>
  <si>
    <t>Urządzenie wysokociśnieniowe</t>
  </si>
  <si>
    <t>Traktorek - Rada Sołecka Wiśniowa Góra</t>
  </si>
  <si>
    <t>Urząd Gminy w Andrespolu</t>
  </si>
  <si>
    <t xml:space="preserve">łącznie </t>
  </si>
  <si>
    <t>Środowiskowy Dom Samopomocy w Justynowie</t>
  </si>
  <si>
    <t>Urząd Gminy Andrespol + OSP</t>
  </si>
  <si>
    <t>Szkoła Podstawowa z oddzialami przedszkolnymi im. Jana Brzechwy</t>
  </si>
  <si>
    <t>SUMA UBEZPIECZENIA ŁĄCZNIE</t>
  </si>
  <si>
    <t>POZOSTAŁE ŚRODKI TRWAŁE, WYPOSAŻENIE, PRZEDMIOTY PODLEGAJĄCE JEDNORAZOWEJ AMORTYZACJI</t>
  </si>
  <si>
    <t>SPRZĘT ELEKTRONICZNY STACJONARNY</t>
  </si>
  <si>
    <t>SPRZĘT ELEKTRONICZNY PRZENOŚNY</t>
  </si>
  <si>
    <t>MIENIE PRACOWNICZE</t>
  </si>
  <si>
    <t>SUMY UBEZPIECZENIA majątku Gminy Andrespol</t>
  </si>
  <si>
    <t>Stołówka</t>
  </si>
  <si>
    <t>95-020 WISNIOWA GÓRA UL. TUSZYŃSKA 33</t>
  </si>
  <si>
    <t xml:space="preserve">Stróża UL. TUSZYŃSKA </t>
  </si>
  <si>
    <t xml:space="preserve">momtaż fotowoltaiki ERMOMODERNIZACJA, REMONTY BIEŻĄCE, REMONT PARKIETU, </t>
  </si>
  <si>
    <t>Justynów</t>
  </si>
  <si>
    <t>zdres ubezpieczający</t>
  </si>
  <si>
    <t>adfres ubezpieczony</t>
  </si>
  <si>
    <t>marka</t>
  </si>
  <si>
    <t>model</t>
  </si>
  <si>
    <t>rej</t>
  </si>
  <si>
    <t>rodzaj</t>
  </si>
  <si>
    <t>Nr nadw./VIN</t>
  </si>
  <si>
    <t>poj</t>
  </si>
  <si>
    <t>rp</t>
  </si>
  <si>
    <t>lm</t>
  </si>
  <si>
    <t>SU W AC</t>
  </si>
  <si>
    <t>typ VAT</t>
  </si>
  <si>
    <t>oc od</t>
  </si>
  <si>
    <t>oc do</t>
  </si>
  <si>
    <t>ac od</t>
  </si>
  <si>
    <t>ac do</t>
  </si>
  <si>
    <t>nw od</t>
  </si>
  <si>
    <t>nw do</t>
  </si>
  <si>
    <t>ass od</t>
  </si>
  <si>
    <t>ass do</t>
  </si>
  <si>
    <t xml:space="preserve">specjalny  </t>
  </si>
  <si>
    <t>brutto</t>
  </si>
  <si>
    <t>B750</t>
  </si>
  <si>
    <t>ZEPPIA</t>
  </si>
  <si>
    <t>S.CYMERMAN</t>
  </si>
  <si>
    <t>dostawczy</t>
  </si>
  <si>
    <t>BOXER</t>
  </si>
  <si>
    <t>ELW 12X4</t>
  </si>
  <si>
    <t>SWNB7500DG087820</t>
  </si>
  <si>
    <t>95-020 Andrespol, ul. Główna 75</t>
  </si>
  <si>
    <t>KYMCO</t>
  </si>
  <si>
    <t>TYP A5</t>
  </si>
  <si>
    <t>quad</t>
  </si>
  <si>
    <t>RFBA52310H9300320</t>
  </si>
  <si>
    <t>ELW KC58</t>
  </si>
  <si>
    <t>VFJLBDB65V23309</t>
  </si>
  <si>
    <t>MAN</t>
  </si>
  <si>
    <t>TGM 18.340</t>
  </si>
  <si>
    <t>ELW NS24</t>
  </si>
  <si>
    <t>WMAN38ZZ0JY377091</t>
  </si>
  <si>
    <t>Vf37J9Hn0Aj863851</t>
  </si>
  <si>
    <t>netto</t>
  </si>
  <si>
    <t>METAL-FACH</t>
  </si>
  <si>
    <t>OPEL</t>
  </si>
  <si>
    <t>DUCATO</t>
  </si>
  <si>
    <t>ELW 24YV</t>
  </si>
  <si>
    <t>ELW 86WY</t>
  </si>
  <si>
    <t>STIM</t>
  </si>
  <si>
    <t>ROZSIEWACZ</t>
  </si>
  <si>
    <t>KOMATSU</t>
  </si>
  <si>
    <t>POMOT</t>
  </si>
  <si>
    <t>ELW 4PC4</t>
  </si>
  <si>
    <t>COMBO D VAN</t>
  </si>
  <si>
    <t>ELW SF14</t>
  </si>
  <si>
    <t>W0L6WZR1BJ9639002</t>
  </si>
  <si>
    <t>95-020 Andrespol, ul. Rokicińska 127</t>
  </si>
  <si>
    <t xml:space="preserve">Volkswagen </t>
  </si>
  <si>
    <t>TRANSPORTER 7HX</t>
  </si>
  <si>
    <t>ELW VW97</t>
  </si>
  <si>
    <t>wv2zzz7hz6x019782</t>
  </si>
  <si>
    <t>2040 kg</t>
  </si>
  <si>
    <t>840 kg</t>
  </si>
  <si>
    <t>1490 kg</t>
  </si>
  <si>
    <t>1191 kg</t>
  </si>
  <si>
    <t>3500 kg</t>
  </si>
  <si>
    <t>6000 kg</t>
  </si>
  <si>
    <t>8120 kg</t>
  </si>
  <si>
    <t>1140 kg</t>
  </si>
  <si>
    <t>3300 kg</t>
  </si>
  <si>
    <t>5800 kg</t>
  </si>
  <si>
    <t>950 kg</t>
  </si>
  <si>
    <t>1300 kg</t>
  </si>
  <si>
    <t>5000 kg</t>
  </si>
  <si>
    <t>7105 kg</t>
  </si>
  <si>
    <t>5300 kg</t>
  </si>
  <si>
    <t>Ładowność</t>
  </si>
  <si>
    <t>DMC</t>
  </si>
  <si>
    <t>mienie</t>
  </si>
  <si>
    <t>suma</t>
  </si>
  <si>
    <t>l. szkód zgłoszonych</t>
  </si>
  <si>
    <t>l. szkód wypłaconych</t>
  </si>
  <si>
    <t>kwota wypłat</t>
  </si>
  <si>
    <t>rezerwy</t>
  </si>
  <si>
    <t>Razem</t>
  </si>
  <si>
    <t>OC</t>
  </si>
  <si>
    <t>komunikacja</t>
  </si>
  <si>
    <t>Szkodowość Gmina Andrespol na dn. 11.03.2021 r.</t>
  </si>
  <si>
    <t>OC ppm</t>
  </si>
  <si>
    <t>AC</t>
  </si>
  <si>
    <t>NNW - strażaków</t>
  </si>
  <si>
    <t>ARCHIWUM GMINNE</t>
  </si>
  <si>
    <t>Wiśniowa Góra, ul. Tuszyńska 32</t>
  </si>
  <si>
    <t>Boisko wielofunkcyjne w Stróży</t>
  </si>
  <si>
    <t>Stróża</t>
  </si>
  <si>
    <t>Skwer w Justynowie</t>
  </si>
  <si>
    <t>Zagospodarowanie terenu zielonego przy skateparku w Stróży</t>
  </si>
  <si>
    <t>Chodnik, ul.Tuszyńska, Stróża</t>
  </si>
  <si>
    <t>chodnik</t>
  </si>
  <si>
    <t>Chodnik, ul. H.Sawickiej, Stróża</t>
  </si>
  <si>
    <t>Park w Andrespolu</t>
  </si>
  <si>
    <t>park</t>
  </si>
  <si>
    <t>Ogrodzenie boiska w Andrespolu</t>
  </si>
  <si>
    <t>Ogrodzenie świetlicy w Stróży</t>
  </si>
  <si>
    <t>Studnia- Andrespoli</t>
  </si>
  <si>
    <t>2003-2020</t>
  </si>
  <si>
    <t>Wiata Kraszew</t>
  </si>
  <si>
    <t>skwer w Nowym Bedoniu</t>
  </si>
  <si>
    <t>JELCZ</t>
  </si>
  <si>
    <t>p420</t>
  </si>
  <si>
    <t>ELW 06188</t>
  </si>
  <si>
    <t>MITSUBISHI</t>
  </si>
  <si>
    <t>Pajero</t>
  </si>
  <si>
    <t>ELW 3VG3</t>
  </si>
  <si>
    <t>JMBLYV78W4J004132</t>
  </si>
  <si>
    <t>Zakład Gospodarki Komunalnej Gmina Andrespol</t>
  </si>
  <si>
    <t>Pronar</t>
  </si>
  <si>
    <t>T663/2</t>
  </si>
  <si>
    <t>ELW EY28</t>
  </si>
  <si>
    <t>przczepa cięzarowa rolnicza</t>
  </si>
  <si>
    <t>SZB6632XXM1X03746</t>
  </si>
  <si>
    <t>95-020 Andrespol, ul. Piekarnicza 6/10 95-020 Andrespol, ul. Rokicińska 126</t>
  </si>
  <si>
    <t>ELW EY27</t>
  </si>
  <si>
    <t>SZB6632XXM1X03747</t>
  </si>
  <si>
    <t>LRCC4B</t>
  </si>
  <si>
    <t>ELW1AN8</t>
  </si>
  <si>
    <t>HLRTD510KMLR04964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</si>
</sst>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[$-415]General"/>
    <numFmt numFmtId="166" formatCode="_-* #,##0.00\ [$zł-415]_-;\-* #,##0.00\ [$zł-415]_-;_-* &quot;-&quot;??\ [$zł-415]_-;_-@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indexed="6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9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0" fillId="0" borderId="0"/>
    <xf numFmtId="0" fontId="1" fillId="0" borderId="0"/>
  </cellStyleXfs>
  <cellXfs count="224">
    <xf numFmtId="0" fontId="0" fillId="0" borderId="0" xfId="0"/>
    <xf numFmtId="0" fontId="11" fillId="0" borderId="0" xfId="0" applyFont="1"/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5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164" fontId="12" fillId="5" borderId="1" xfId="0" applyNumberFormat="1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vertical="center" wrapText="1"/>
    </xf>
    <xf numFmtId="166" fontId="12" fillId="0" borderId="0" xfId="0" applyNumberFormat="1" applyFont="1" applyAlignment="1">
      <alignment horizontal="right"/>
    </xf>
    <xf numFmtId="0" fontId="12" fillId="5" borderId="0" xfId="0" applyFont="1" applyFill="1" applyAlignment="1">
      <alignment horizontal="center" vertical="center"/>
    </xf>
    <xf numFmtId="49" fontId="0" fillId="0" borderId="0" xfId="0" applyNumberFormat="1"/>
    <xf numFmtId="49" fontId="11" fillId="0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left" vertical="center" wrapText="1"/>
    </xf>
    <xf numFmtId="0" fontId="11" fillId="4" borderId="1" xfId="0" applyNumberFormat="1" applyFont="1" applyFill="1" applyBorder="1" applyAlignment="1" applyProtection="1">
      <alignment horizontal="left" vertical="center"/>
      <protection locked="0"/>
    </xf>
    <xf numFmtId="49" fontId="11" fillId="4" borderId="1" xfId="0" applyNumberFormat="1" applyFont="1" applyFill="1" applyBorder="1" applyAlignment="1" applyProtection="1">
      <alignment horizontal="left" vertical="center"/>
      <protection locked="0"/>
    </xf>
    <xf numFmtId="0" fontId="16" fillId="6" borderId="1" xfId="0" applyFont="1" applyFill="1" applyBorder="1" applyAlignment="1" applyProtection="1">
      <alignment horizontal="left" vertical="center" wrapText="1"/>
      <protection hidden="1"/>
    </xf>
    <xf numFmtId="49" fontId="16" fillId="6" borderId="1" xfId="0" applyNumberFormat="1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 applyProtection="1">
      <alignment horizontal="left" vertical="center" wrapText="1"/>
      <protection hidden="1"/>
    </xf>
    <xf numFmtId="0" fontId="17" fillId="4" borderId="1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/>
    <xf numFmtId="0" fontId="14" fillId="4" borderId="2" xfId="0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right"/>
    </xf>
    <xf numFmtId="164" fontId="14" fillId="4" borderId="1" xfId="0" applyNumberFormat="1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/>
    </xf>
    <xf numFmtId="0" fontId="3" fillId="0" borderId="0" xfId="0" applyFont="1"/>
    <xf numFmtId="0" fontId="11" fillId="5" borderId="1" xfId="0" applyFont="1" applyFill="1" applyBorder="1" applyAlignment="1">
      <alignment horizontal="left" vertical="center" wrapText="1"/>
    </xf>
    <xf numFmtId="164" fontId="12" fillId="5" borderId="1" xfId="0" applyNumberFormat="1" applyFont="1" applyFill="1" applyBorder="1" applyAlignment="1">
      <alignment vertical="center" wrapText="1"/>
    </xf>
    <xf numFmtId="0" fontId="0" fillId="5" borderId="0" xfId="0" applyFill="1"/>
    <xf numFmtId="166" fontId="14" fillId="5" borderId="1" xfId="0" applyNumberFormat="1" applyFont="1" applyFill="1" applyBorder="1" applyAlignment="1">
      <alignment horizontal="right"/>
    </xf>
    <xf numFmtId="164" fontId="14" fillId="5" borderId="1" xfId="0" applyNumberFormat="1" applyFont="1" applyFill="1" applyBorder="1" applyAlignment="1">
      <alignment horizontal="right"/>
    </xf>
    <xf numFmtId="0" fontId="11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164" fontId="16" fillId="7" borderId="2" xfId="0" applyNumberFormat="1" applyFont="1" applyFill="1" applyBorder="1" applyAlignment="1">
      <alignment horizontal="center" vertical="center" wrapText="1"/>
    </xf>
    <xf numFmtId="164" fontId="16" fillId="7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right" vertical="center" wrapText="1"/>
    </xf>
    <xf numFmtId="164" fontId="11" fillId="5" borderId="1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6" fillId="7" borderId="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166" fontId="19" fillId="5" borderId="11" xfId="0" applyNumberFormat="1" applyFont="1" applyFill="1" applyBorder="1" applyAlignment="1">
      <alignment horizontal="right" vertical="center" wrapText="1"/>
    </xf>
    <xf numFmtId="4" fontId="20" fillId="0" borderId="1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66" fontId="21" fillId="5" borderId="1" xfId="0" applyNumberFormat="1" applyFont="1" applyFill="1" applyBorder="1" applyAlignment="1">
      <alignment horizontal="right" vertical="center" wrapText="1"/>
    </xf>
    <xf numFmtId="0" fontId="18" fillId="0" borderId="7" xfId="0" applyFont="1" applyFill="1" applyBorder="1" applyAlignment="1" applyProtection="1">
      <alignment horizontal="center" vertical="center" wrapText="1"/>
      <protection locked="0" hidden="1"/>
    </xf>
    <xf numFmtId="0" fontId="18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165" fontId="11" fillId="0" borderId="11" xfId="1" applyFont="1" applyFill="1" applyBorder="1" applyAlignment="1" applyProtection="1">
      <alignment horizontal="left" vertical="center" wrapText="1"/>
    </xf>
    <xf numFmtId="165" fontId="22" fillId="0" borderId="11" xfId="1" applyFont="1" applyFill="1" applyBorder="1" applyAlignment="1" applyProtection="1">
      <alignment horizontal="left" vertical="center" wrapText="1"/>
    </xf>
    <xf numFmtId="165" fontId="22" fillId="0" borderId="11" xfId="1" applyFont="1" applyFill="1" applyBorder="1" applyAlignment="1" applyProtection="1">
      <alignment horizontal="center" vertical="center" wrapText="1"/>
    </xf>
    <xf numFmtId="166" fontId="22" fillId="5" borderId="11" xfId="1" applyNumberFormat="1" applyFont="1" applyFill="1" applyBorder="1" applyAlignment="1" applyProtection="1">
      <alignment horizontal="right" vertical="center" wrapText="1"/>
    </xf>
    <xf numFmtId="165" fontId="23" fillId="0" borderId="12" xfId="1" applyFont="1" applyFill="1" applyBorder="1" applyAlignment="1" applyProtection="1">
      <alignment horizontal="center" vertical="center" wrapText="1"/>
      <protection locked="0" hidden="1"/>
    </xf>
    <xf numFmtId="165" fontId="11" fillId="0" borderId="11" xfId="1" applyFont="1" applyFill="1" applyBorder="1" applyAlignment="1" applyProtection="1">
      <alignment vertical="center" wrapText="1"/>
    </xf>
    <xf numFmtId="165" fontId="11" fillId="5" borderId="11" xfId="1" applyFont="1" applyFill="1" applyBorder="1" applyAlignment="1" applyProtection="1">
      <alignment horizontal="left" vertical="center" wrapText="1"/>
    </xf>
    <xf numFmtId="165" fontId="22" fillId="5" borderId="11" xfId="1" applyFont="1" applyFill="1" applyBorder="1" applyAlignment="1" applyProtection="1">
      <alignment horizontal="left" vertical="center" wrapText="1"/>
    </xf>
    <xf numFmtId="165" fontId="22" fillId="5" borderId="11" xfId="1" applyFont="1" applyFill="1" applyBorder="1" applyAlignment="1" applyProtection="1">
      <alignment horizontal="center" vertical="center" wrapText="1"/>
    </xf>
    <xf numFmtId="165" fontId="23" fillId="5" borderId="12" xfId="1" applyFont="1" applyFill="1" applyBorder="1" applyAlignment="1" applyProtection="1">
      <alignment horizontal="center" vertical="center" wrapText="1"/>
    </xf>
    <xf numFmtId="165" fontId="11" fillId="5" borderId="11" xfId="1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 hidden="1"/>
    </xf>
    <xf numFmtId="4" fontId="18" fillId="5" borderId="1" xfId="0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14" fontId="11" fillId="5" borderId="1" xfId="4" applyNumberFormat="1" applyFont="1" applyFill="1" applyBorder="1" applyAlignment="1">
      <alignment horizontal="center" vertical="center" wrapText="1"/>
    </xf>
    <xf numFmtId="164" fontId="11" fillId="5" borderId="1" xfId="4" applyNumberFormat="1" applyFont="1" applyFill="1" applyBorder="1" applyAlignment="1">
      <alignment horizontal="right" vertical="center" wrapText="1"/>
    </xf>
    <xf numFmtId="164" fontId="11" fillId="5" borderId="1" xfId="4" applyNumberFormat="1" applyFont="1" applyFill="1" applyBorder="1" applyAlignment="1">
      <alignment horizontal="center" vertical="center" wrapText="1"/>
    </xf>
    <xf numFmtId="1" fontId="11" fillId="5" borderId="1" xfId="4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vertical="center" wrapText="1"/>
    </xf>
    <xf numFmtId="0" fontId="16" fillId="7" borderId="8" xfId="0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25" fillId="0" borderId="1" xfId="0" applyFont="1" applyBorder="1"/>
    <xf numFmtId="0" fontId="12" fillId="0" borderId="1" xfId="0" applyFont="1" applyFill="1" applyBorder="1" applyAlignment="1">
      <alignment horizontal="left" vertical="center"/>
    </xf>
    <xf numFmtId="0" fontId="0" fillId="0" borderId="1" xfId="0" applyBorder="1"/>
    <xf numFmtId="0" fontId="3" fillId="0" borderId="16" xfId="0" applyFont="1" applyBorder="1"/>
    <xf numFmtId="0" fontId="0" fillId="0" borderId="17" xfId="0" applyBorder="1"/>
    <xf numFmtId="0" fontId="0" fillId="0" borderId="18" xfId="0" applyBorder="1"/>
    <xf numFmtId="0" fontId="7" fillId="0" borderId="18" xfId="0" applyFont="1" applyBorder="1"/>
    <xf numFmtId="164" fontId="7" fillId="0" borderId="19" xfId="0" applyNumberFormat="1" applyFont="1" applyBorder="1"/>
    <xf numFmtId="0" fontId="7" fillId="0" borderId="0" xfId="0" applyFont="1"/>
    <xf numFmtId="0" fontId="3" fillId="0" borderId="1" xfId="0" applyFont="1" applyBorder="1"/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wrapText="1"/>
      <protection hidden="1"/>
    </xf>
    <xf numFmtId="0" fontId="7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vertical="center" wrapText="1"/>
      <protection hidden="1"/>
    </xf>
    <xf numFmtId="164" fontId="3" fillId="5" borderId="1" xfId="0" applyNumberFormat="1" applyFont="1" applyFill="1" applyBorder="1" applyAlignment="1" applyProtection="1">
      <alignment horizontal="right" vertical="center"/>
      <protection hidden="1"/>
    </xf>
    <xf numFmtId="164" fontId="0" fillId="0" borderId="0" xfId="0" applyNumberFormat="1"/>
    <xf numFmtId="44" fontId="0" fillId="0" borderId="0" xfId="0" applyNumberFormat="1"/>
    <xf numFmtId="1" fontId="27" fillId="0" borderId="0" xfId="0" applyNumberFormat="1" applyFont="1"/>
    <xf numFmtId="1" fontId="28" fillId="0" borderId="0" xfId="0" applyNumberFormat="1" applyFont="1"/>
    <xf numFmtId="0" fontId="0" fillId="0" borderId="0" xfId="0" applyBorder="1"/>
    <xf numFmtId="0" fontId="8" fillId="0" borderId="0" xfId="0" applyFont="1" applyAlignment="1">
      <alignment horizontal="left" vertical="center" indent="4"/>
    </xf>
    <xf numFmtId="0" fontId="16" fillId="8" borderId="2" xfId="4" applyFont="1" applyFill="1" applyBorder="1" applyAlignment="1">
      <alignment horizontal="center" vertical="center" wrapText="1"/>
    </xf>
    <xf numFmtId="14" fontId="16" fillId="8" borderId="2" xfId="4" applyNumberFormat="1" applyFont="1" applyFill="1" applyBorder="1" applyAlignment="1">
      <alignment horizontal="center" vertical="center" wrapText="1"/>
    </xf>
    <xf numFmtId="164" fontId="16" fillId="8" borderId="1" xfId="4" applyNumberFormat="1" applyFont="1" applyFill="1" applyBorder="1" applyAlignment="1">
      <alignment horizontal="center" vertical="center" wrapText="1"/>
    </xf>
    <xf numFmtId="14" fontId="16" fillId="8" borderId="1" xfId="4" applyNumberFormat="1" applyFont="1" applyFill="1" applyBorder="1" applyAlignment="1">
      <alignment horizontal="center" vertical="center" wrapText="1"/>
    </xf>
    <xf numFmtId="0" fontId="11" fillId="0" borderId="0" xfId="4" applyFont="1"/>
    <xf numFmtId="164" fontId="16" fillId="5" borderId="1" xfId="4" applyNumberFormat="1" applyFont="1" applyFill="1" applyBorder="1" applyAlignment="1">
      <alignment horizontal="right" vertical="center" wrapText="1"/>
    </xf>
    <xf numFmtId="0" fontId="11" fillId="0" borderId="1" xfId="4" applyFont="1" applyBorder="1"/>
    <xf numFmtId="0" fontId="11" fillId="5" borderId="0" xfId="4" applyFont="1" applyFill="1"/>
    <xf numFmtId="0" fontId="11" fillId="10" borderId="0" xfId="4" applyFont="1" applyFill="1"/>
    <xf numFmtId="4" fontId="11" fillId="9" borderId="0" xfId="4" applyNumberFormat="1" applyFont="1" applyFill="1"/>
    <xf numFmtId="0" fontId="11" fillId="5" borderId="1" xfId="4" applyNumberFormat="1" applyFont="1" applyFill="1" applyBorder="1" applyAlignment="1">
      <alignment horizontal="center" vertical="center" wrapText="1"/>
    </xf>
    <xf numFmtId="0" fontId="2" fillId="0" borderId="0" xfId="8"/>
    <xf numFmtId="0" fontId="2" fillId="0" borderId="1" xfId="8" applyBorder="1"/>
    <xf numFmtId="0" fontId="2" fillId="0" borderId="0" xfId="8" applyBorder="1"/>
    <xf numFmtId="0" fontId="29" fillId="0" borderId="1" xfId="9" applyFont="1" applyBorder="1"/>
    <xf numFmtId="0" fontId="29" fillId="0" borderId="1" xfId="9" applyFont="1" applyBorder="1" applyAlignment="1">
      <alignment horizontal="center"/>
    </xf>
    <xf numFmtId="0" fontId="30" fillId="0" borderId="1" xfId="9" applyBorder="1"/>
    <xf numFmtId="44" fontId="30" fillId="0" borderId="1" xfId="9" applyNumberFormat="1" applyBorder="1"/>
    <xf numFmtId="44" fontId="2" fillId="0" borderId="0" xfId="8" applyNumberFormat="1"/>
    <xf numFmtId="49" fontId="11" fillId="4" borderId="2" xfId="0" applyNumberFormat="1" applyFont="1" applyFill="1" applyBorder="1" applyAlignment="1">
      <alignment horizontal="left" vertical="center" wrapText="1"/>
    </xf>
    <xf numFmtId="49" fontId="11" fillId="4" borderId="3" xfId="0" applyNumberFormat="1" applyFont="1" applyFill="1" applyBorder="1" applyAlignment="1">
      <alignment horizontal="left" vertical="center" wrapText="1"/>
    </xf>
    <xf numFmtId="49" fontId="11" fillId="4" borderId="9" xfId="0" applyNumberFormat="1" applyFont="1" applyFill="1" applyBorder="1" applyAlignment="1" applyProtection="1">
      <alignment horizontal="left" vertical="center"/>
      <protection locked="0"/>
    </xf>
    <xf numFmtId="49" fontId="11" fillId="4" borderId="10" xfId="0" applyNumberFormat="1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6" fillId="4" borderId="2" xfId="0" applyFont="1" applyFill="1" applyBorder="1" applyAlignment="1" applyProtection="1">
      <alignment horizontal="left" vertical="center" wrapText="1"/>
      <protection hidden="1"/>
    </xf>
    <xf numFmtId="0" fontId="16" fillId="4" borderId="8" xfId="0" applyFont="1" applyFill="1" applyBorder="1" applyAlignment="1" applyProtection="1">
      <alignment horizontal="left" vertical="center" wrapText="1"/>
      <protection hidden="1"/>
    </xf>
    <xf numFmtId="0" fontId="16" fillId="4" borderId="3" xfId="0" applyFont="1" applyFill="1" applyBorder="1" applyAlignment="1" applyProtection="1">
      <alignment horizontal="left" vertical="center" wrapText="1"/>
      <protection hidden="1"/>
    </xf>
    <xf numFmtId="0" fontId="16" fillId="4" borderId="3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 applyProtection="1">
      <alignment horizontal="left" vertical="center"/>
      <protection locked="0"/>
    </xf>
    <xf numFmtId="0" fontId="16" fillId="4" borderId="14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7" borderId="1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66" fontId="16" fillId="7" borderId="2" xfId="0" applyNumberFormat="1" applyFont="1" applyFill="1" applyBorder="1" applyAlignment="1">
      <alignment horizontal="center" vertical="center" wrapText="1"/>
    </xf>
    <xf numFmtId="166" fontId="16" fillId="7" borderId="3" xfId="0" applyNumberFormat="1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6" fillId="7" borderId="8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9" fillId="0" borderId="5" xfId="9" applyFont="1" applyBorder="1" applyAlignment="1">
      <alignment horizontal="center"/>
    </xf>
    <xf numFmtId="0" fontId="29" fillId="0" borderId="4" xfId="9" applyFont="1" applyBorder="1" applyAlignment="1">
      <alignment horizontal="center"/>
    </xf>
    <xf numFmtId="0" fontId="29" fillId="0" borderId="6" xfId="9" applyFont="1" applyBorder="1" applyAlignment="1">
      <alignment horizontal="center"/>
    </xf>
    <xf numFmtId="0" fontId="11" fillId="5" borderId="1" xfId="4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164" fontId="16" fillId="5" borderId="1" xfId="4" applyNumberFormat="1" applyFont="1" applyFill="1" applyBorder="1" applyAlignment="1">
      <alignment horizontal="right" vertical="center" wrapText="1"/>
    </xf>
    <xf numFmtId="0" fontId="11" fillId="0" borderId="1" xfId="4" applyFont="1" applyBorder="1"/>
    <xf numFmtId="14" fontId="11" fillId="5" borderId="1" xfId="4" applyNumberFormat="1" applyFont="1" applyFill="1" applyBorder="1" applyAlignment="1">
      <alignment horizontal="center" vertical="center" wrapText="1"/>
    </xf>
    <xf numFmtId="164" fontId="11" fillId="5" borderId="1" xfId="4" applyNumberFormat="1" applyFont="1" applyFill="1" applyBorder="1" applyAlignment="1">
      <alignment horizontal="right" vertical="center" wrapText="1"/>
    </xf>
    <xf numFmtId="0" fontId="11" fillId="5" borderId="0" xfId="4" applyFont="1" applyFill="1"/>
    <xf numFmtId="0" fontId="1" fillId="0" borderId="1" xfId="9" applyFont="1" applyBorder="1"/>
    <xf numFmtId="0" fontId="29" fillId="0" borderId="2" xfId="9" applyFont="1" applyBorder="1"/>
    <xf numFmtId="44" fontId="30" fillId="0" borderId="2" xfId="9" applyNumberFormat="1" applyBorder="1"/>
    <xf numFmtId="0" fontId="29" fillId="0" borderId="3" xfId="9" applyFont="1" applyBorder="1"/>
    <xf numFmtId="0" fontId="29" fillId="0" borderId="3" xfId="9" applyFont="1" applyBorder="1" applyAlignment="1">
      <alignment horizontal="center"/>
    </xf>
    <xf numFmtId="0" fontId="29" fillId="0" borderId="5" xfId="9" applyFont="1" applyBorder="1"/>
    <xf numFmtId="0" fontId="29" fillId="0" borderId="4" xfId="9" applyFont="1" applyBorder="1"/>
    <xf numFmtId="44" fontId="30" fillId="0" borderId="4" xfId="9" applyNumberFormat="1" applyBorder="1"/>
    <xf numFmtId="44" fontId="30" fillId="0" borderId="6" xfId="9" applyNumberFormat="1" applyBorder="1"/>
  </cellXfs>
  <cellStyles count="11">
    <cellStyle name="Excel Built-in Normal" xfId="1"/>
    <cellStyle name="Hiperłącze 2" xfId="2"/>
    <cellStyle name="Normalny" xfId="0" builtinId="0"/>
    <cellStyle name="Normalny 2" xfId="3"/>
    <cellStyle name="Normalny 2 2" xfId="8"/>
    <cellStyle name="Normalny 3" xfId="4"/>
    <cellStyle name="Normalny 4" xfId="5"/>
    <cellStyle name="Normalny 5" xfId="9"/>
    <cellStyle name="Normalny 6" xfId="10"/>
    <cellStyle name="Walutowy 2" xfId="6"/>
    <cellStyle name="Walutowy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zoomScaleNormal="100" workbookViewId="0">
      <selection activeCell="D34" sqref="D34"/>
    </sheetView>
  </sheetViews>
  <sheetFormatPr defaultRowHeight="12.75"/>
  <cols>
    <col min="1" max="1" width="3.28515625" bestFit="1" customWidth="1"/>
    <col min="2" max="2" width="40.85546875" customWidth="1"/>
    <col min="3" max="3" width="16.42578125" customWidth="1"/>
    <col min="4" max="4" width="13.140625" style="23" customWidth="1"/>
    <col min="5" max="5" width="51" customWidth="1"/>
  </cols>
  <sheetData>
    <row r="1" spans="1:31" ht="18.75">
      <c r="A1" s="170" t="s">
        <v>249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</row>
    <row r="3" spans="1:31" ht="63" customHeight="1">
      <c r="A3" s="34" t="s">
        <v>2</v>
      </c>
      <c r="B3" s="34" t="s">
        <v>228</v>
      </c>
      <c r="C3" s="34" t="s">
        <v>270</v>
      </c>
      <c r="D3" s="35" t="s">
        <v>0</v>
      </c>
      <c r="E3" s="34" t="s">
        <v>229</v>
      </c>
    </row>
    <row r="4" spans="1:31">
      <c r="A4" s="39">
        <v>1</v>
      </c>
      <c r="B4" s="36" t="s">
        <v>230</v>
      </c>
      <c r="C4" s="28">
        <v>7282553675</v>
      </c>
      <c r="D4" s="29" t="s">
        <v>323</v>
      </c>
      <c r="E4" s="24" t="s">
        <v>231</v>
      </c>
    </row>
    <row r="5" spans="1:31">
      <c r="A5" s="171">
        <v>2</v>
      </c>
      <c r="B5" s="168" t="s">
        <v>347</v>
      </c>
      <c r="C5" s="177">
        <v>7281013770</v>
      </c>
      <c r="D5" s="164" t="s">
        <v>346</v>
      </c>
      <c r="E5" s="24" t="s">
        <v>232</v>
      </c>
    </row>
    <row r="6" spans="1:31">
      <c r="A6" s="172"/>
      <c r="B6" s="169"/>
      <c r="C6" s="178"/>
      <c r="D6" s="180"/>
      <c r="E6" s="24" t="s">
        <v>348</v>
      </c>
    </row>
    <row r="7" spans="1:31">
      <c r="A7" s="172"/>
      <c r="B7" s="169"/>
      <c r="C7" s="178"/>
      <c r="D7" s="180"/>
      <c r="E7" s="24" t="s">
        <v>233</v>
      </c>
    </row>
    <row r="8" spans="1:31">
      <c r="A8" s="173"/>
      <c r="B8" s="176"/>
      <c r="C8" s="179"/>
      <c r="D8" s="165"/>
      <c r="E8" s="24" t="s">
        <v>234</v>
      </c>
    </row>
    <row r="9" spans="1:31">
      <c r="A9" s="39">
        <v>3</v>
      </c>
      <c r="B9" s="40" t="s">
        <v>308</v>
      </c>
      <c r="C9" s="28">
        <v>7282192349</v>
      </c>
      <c r="D9" s="29" t="s">
        <v>310</v>
      </c>
      <c r="E9" s="24" t="s">
        <v>235</v>
      </c>
    </row>
    <row r="10" spans="1:31">
      <c r="A10" s="39">
        <v>4</v>
      </c>
      <c r="B10" s="36" t="s">
        <v>92</v>
      </c>
      <c r="C10" s="28">
        <v>7282255908</v>
      </c>
      <c r="D10" s="29" t="s">
        <v>318</v>
      </c>
      <c r="E10" s="24" t="s">
        <v>236</v>
      </c>
    </row>
    <row r="11" spans="1:31">
      <c r="A11" s="171">
        <v>5</v>
      </c>
      <c r="B11" s="168" t="s">
        <v>237</v>
      </c>
      <c r="C11" s="177">
        <v>7282255914</v>
      </c>
      <c r="D11" s="164" t="s">
        <v>393</v>
      </c>
      <c r="E11" s="24" t="s">
        <v>238</v>
      </c>
    </row>
    <row r="12" spans="1:31">
      <c r="A12" s="173"/>
      <c r="B12" s="174"/>
      <c r="C12" s="179"/>
      <c r="D12" s="165"/>
      <c r="E12" s="24" t="s">
        <v>239</v>
      </c>
    </row>
    <row r="13" spans="1:31">
      <c r="A13" s="39">
        <v>6</v>
      </c>
      <c r="B13" s="36" t="s">
        <v>240</v>
      </c>
      <c r="C13" s="33" t="s">
        <v>402</v>
      </c>
      <c r="D13" s="33" t="s">
        <v>271</v>
      </c>
      <c r="E13" s="24" t="s">
        <v>241</v>
      </c>
    </row>
    <row r="14" spans="1:31">
      <c r="A14" s="39">
        <v>7</v>
      </c>
      <c r="B14" s="42" t="s">
        <v>408</v>
      </c>
      <c r="C14" s="28">
        <v>7282822164</v>
      </c>
      <c r="D14" s="29" t="s">
        <v>409</v>
      </c>
      <c r="E14" s="24" t="s">
        <v>242</v>
      </c>
    </row>
    <row r="15" spans="1:31" ht="25.5">
      <c r="A15" s="39">
        <v>8</v>
      </c>
      <c r="B15" s="36" t="s">
        <v>302</v>
      </c>
      <c r="C15" s="28">
        <v>7281379436</v>
      </c>
      <c r="D15" s="29" t="s">
        <v>395</v>
      </c>
      <c r="E15" s="24" t="s">
        <v>242</v>
      </c>
    </row>
    <row r="16" spans="1:31" ht="25.5">
      <c r="A16" s="36">
        <v>9</v>
      </c>
      <c r="B16" s="41" t="s">
        <v>392</v>
      </c>
      <c r="C16" s="30">
        <v>7281158847</v>
      </c>
      <c r="D16" s="31" t="s">
        <v>386</v>
      </c>
      <c r="E16" s="25" t="s">
        <v>243</v>
      </c>
    </row>
    <row r="17" spans="1:5">
      <c r="A17" s="36">
        <v>10</v>
      </c>
      <c r="B17" s="42" t="s">
        <v>244</v>
      </c>
      <c r="C17" s="32">
        <v>7282720185</v>
      </c>
      <c r="D17" s="33">
        <v>100671790</v>
      </c>
      <c r="E17" s="27" t="s">
        <v>245</v>
      </c>
    </row>
    <row r="18" spans="1:5">
      <c r="A18" s="36">
        <v>11</v>
      </c>
      <c r="B18" s="36" t="s">
        <v>246</v>
      </c>
      <c r="C18" s="28">
        <v>7282050885</v>
      </c>
      <c r="D18" s="29" t="s">
        <v>394</v>
      </c>
      <c r="E18" s="27" t="s">
        <v>231</v>
      </c>
    </row>
    <row r="19" spans="1:5">
      <c r="A19" s="168">
        <v>12</v>
      </c>
      <c r="B19" s="175" t="s">
        <v>247</v>
      </c>
      <c r="C19" s="166" t="s">
        <v>281</v>
      </c>
      <c r="D19" s="166" t="s">
        <v>282</v>
      </c>
      <c r="E19" s="26" t="s">
        <v>234</v>
      </c>
    </row>
    <row r="20" spans="1:5">
      <c r="A20" s="169"/>
      <c r="B20" s="175"/>
      <c r="C20" s="167"/>
      <c r="D20" s="167"/>
      <c r="E20" s="25" t="s">
        <v>248</v>
      </c>
    </row>
    <row r="21" spans="1:5">
      <c r="A21" s="36">
        <v>13</v>
      </c>
      <c r="B21" s="36" t="s">
        <v>396</v>
      </c>
      <c r="C21" s="28">
        <v>7282422826</v>
      </c>
      <c r="D21" s="28">
        <v>472946645</v>
      </c>
      <c r="E21" s="57" t="s">
        <v>250</v>
      </c>
    </row>
    <row r="22" spans="1:5">
      <c r="A22" s="36">
        <v>14</v>
      </c>
      <c r="B22" s="36" t="s">
        <v>397</v>
      </c>
      <c r="C22" s="28">
        <v>7282331064</v>
      </c>
      <c r="D22" s="28">
        <v>472322608</v>
      </c>
      <c r="E22" s="57" t="s">
        <v>251</v>
      </c>
    </row>
    <row r="23" spans="1:5">
      <c r="A23" s="36">
        <v>15</v>
      </c>
      <c r="B23" s="36" t="s">
        <v>398</v>
      </c>
      <c r="C23" s="28">
        <v>7282173056</v>
      </c>
      <c r="D23" s="28">
        <v>472869672</v>
      </c>
      <c r="E23" s="57" t="s">
        <v>400</v>
      </c>
    </row>
    <row r="24" spans="1:5">
      <c r="A24" s="36">
        <v>16</v>
      </c>
      <c r="B24" s="36" t="s">
        <v>399</v>
      </c>
      <c r="C24" s="28">
        <v>7282334430</v>
      </c>
      <c r="D24" s="28">
        <v>472317777</v>
      </c>
      <c r="E24" s="57" t="s">
        <v>401</v>
      </c>
    </row>
  </sheetData>
  <mergeCells count="13">
    <mergeCell ref="D11:D12"/>
    <mergeCell ref="D19:D20"/>
    <mergeCell ref="C19:C20"/>
    <mergeCell ref="A19:A20"/>
    <mergeCell ref="A1:AE1"/>
    <mergeCell ref="A5:A8"/>
    <mergeCell ref="A11:A12"/>
    <mergeCell ref="B11:B12"/>
    <mergeCell ref="B19:B20"/>
    <mergeCell ref="B5:B8"/>
    <mergeCell ref="C5:C8"/>
    <mergeCell ref="D5:D8"/>
    <mergeCell ref="C11:C12"/>
  </mergeCells>
  <pageMargins left="0.7" right="0.7" top="0.75" bottom="0.75" header="0.3" footer="0.3"/>
  <pageSetup paperSize="9" orientation="landscape" r:id="rId1"/>
  <ignoredErrors>
    <ignoredError sqref="D4:D5 D9:D10 C13:D13 D14:D16 D18:D19 C19 D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topLeftCell="A60" zoomScale="80" zoomScaleNormal="80" workbookViewId="0">
      <selection activeCell="I37" sqref="I37"/>
    </sheetView>
  </sheetViews>
  <sheetFormatPr defaultRowHeight="12.75"/>
  <cols>
    <col min="1" max="1" width="30.28515625" customWidth="1"/>
    <col min="2" max="2" width="4.5703125" customWidth="1"/>
    <col min="3" max="3" width="22" customWidth="1"/>
    <col min="4" max="4" width="20.85546875" customWidth="1"/>
    <col min="7" max="7" width="12.140625" customWidth="1"/>
    <col min="8" max="8" width="13.28515625" customWidth="1"/>
    <col min="9" max="9" width="18.28515625" customWidth="1"/>
    <col min="10" max="10" width="25.85546875" customWidth="1"/>
    <col min="11" max="11" width="38.42578125" customWidth="1"/>
    <col min="12" max="12" width="31.42578125" style="56" customWidth="1"/>
    <col min="13" max="13" width="13.140625" customWidth="1"/>
    <col min="14" max="14" width="18.7109375" customWidth="1"/>
    <col min="15" max="15" width="25.85546875" customWidth="1"/>
    <col min="16" max="16" width="16.42578125" customWidth="1"/>
    <col min="17" max="17" width="33.7109375" customWidth="1"/>
    <col min="18" max="18" width="19.28515625" customWidth="1"/>
    <col min="19" max="19" width="15" customWidth="1"/>
    <col min="20" max="20" width="22.28515625" customWidth="1"/>
    <col min="21" max="21" width="16.42578125" customWidth="1"/>
    <col min="22" max="22" width="13.28515625" customWidth="1"/>
    <col min="23" max="23" width="30" customWidth="1"/>
    <col min="24" max="24" width="14.85546875" customWidth="1"/>
    <col min="25" max="25" width="14.5703125" customWidth="1"/>
    <col min="26" max="26" width="15.42578125" customWidth="1"/>
    <col min="27" max="27" width="16.28515625" customWidth="1"/>
    <col min="28" max="28" width="16" customWidth="1"/>
    <col min="29" max="29" width="12.85546875" customWidth="1"/>
    <col min="30" max="30" width="12.7109375" customWidth="1"/>
    <col min="31" max="31" width="14.28515625" customWidth="1"/>
    <col min="32" max="32" width="19.28515625" customWidth="1"/>
  </cols>
  <sheetData>
    <row r="1" spans="1:3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2">
      <c r="A2" s="1"/>
      <c r="B2" s="181" t="s">
        <v>26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</row>
    <row r="3" spans="1:32">
      <c r="A3" s="1"/>
      <c r="B3" s="62"/>
      <c r="C3" s="63"/>
      <c r="D3" s="63"/>
      <c r="E3" s="64"/>
      <c r="F3" s="65"/>
      <c r="G3" s="65"/>
      <c r="H3" s="63"/>
      <c r="I3" s="66"/>
      <c r="J3" s="67"/>
      <c r="K3" s="67"/>
      <c r="L3" s="68"/>
      <c r="M3" s="69"/>
      <c r="N3" s="63"/>
      <c r="O3" s="63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</row>
    <row r="4" spans="1:32" ht="15" customHeight="1">
      <c r="A4" s="182" t="s">
        <v>228</v>
      </c>
      <c r="B4" s="183" t="s">
        <v>3</v>
      </c>
      <c r="C4" s="185" t="s">
        <v>272</v>
      </c>
      <c r="D4" s="185" t="s">
        <v>30</v>
      </c>
      <c r="E4" s="185" t="s">
        <v>4</v>
      </c>
      <c r="F4" s="185" t="s">
        <v>24</v>
      </c>
      <c r="G4" s="185" t="s">
        <v>36</v>
      </c>
      <c r="H4" s="185" t="s">
        <v>5</v>
      </c>
      <c r="I4" s="187" t="s">
        <v>522</v>
      </c>
      <c r="J4" s="71"/>
      <c r="K4" s="185" t="s">
        <v>21</v>
      </c>
      <c r="L4" s="185" t="s">
        <v>1</v>
      </c>
      <c r="M4" s="185" t="s">
        <v>38</v>
      </c>
      <c r="N4" s="185" t="s">
        <v>39</v>
      </c>
      <c r="O4" s="193" t="s">
        <v>6</v>
      </c>
      <c r="P4" s="194"/>
      <c r="Q4" s="195"/>
      <c r="R4" s="185" t="s">
        <v>273</v>
      </c>
      <c r="S4" s="185" t="s">
        <v>25</v>
      </c>
      <c r="T4" s="193" t="s">
        <v>20</v>
      </c>
      <c r="U4" s="194"/>
      <c r="V4" s="194"/>
      <c r="W4" s="194"/>
      <c r="X4" s="194"/>
      <c r="Y4" s="195"/>
      <c r="Z4" s="185" t="s">
        <v>7</v>
      </c>
      <c r="AA4" s="185" t="s">
        <v>28</v>
      </c>
      <c r="AB4" s="185" t="s">
        <v>29</v>
      </c>
      <c r="AC4" s="185" t="s">
        <v>8</v>
      </c>
      <c r="AD4" s="185" t="s">
        <v>37</v>
      </c>
      <c r="AE4" s="185" t="s">
        <v>9</v>
      </c>
      <c r="AF4" s="185" t="s">
        <v>10</v>
      </c>
    </row>
    <row r="5" spans="1:32" ht="147.75" customHeight="1">
      <c r="A5" s="182"/>
      <c r="B5" s="184"/>
      <c r="C5" s="186"/>
      <c r="D5" s="186"/>
      <c r="E5" s="186"/>
      <c r="F5" s="186"/>
      <c r="G5" s="186"/>
      <c r="H5" s="186"/>
      <c r="I5" s="188"/>
      <c r="J5" s="72" t="s">
        <v>413</v>
      </c>
      <c r="K5" s="186"/>
      <c r="L5" s="186"/>
      <c r="M5" s="186"/>
      <c r="N5" s="186"/>
      <c r="O5" s="73" t="s">
        <v>11</v>
      </c>
      <c r="P5" s="73" t="s">
        <v>12</v>
      </c>
      <c r="Q5" s="73" t="s">
        <v>13</v>
      </c>
      <c r="R5" s="186"/>
      <c r="S5" s="186"/>
      <c r="T5" s="73" t="s">
        <v>14</v>
      </c>
      <c r="U5" s="73" t="s">
        <v>15</v>
      </c>
      <c r="V5" s="73" t="s">
        <v>16</v>
      </c>
      <c r="W5" s="73" t="s">
        <v>17</v>
      </c>
      <c r="X5" s="73" t="s">
        <v>18</v>
      </c>
      <c r="Y5" s="73" t="s">
        <v>19</v>
      </c>
      <c r="Z5" s="186"/>
      <c r="AA5" s="186"/>
      <c r="AB5" s="186"/>
      <c r="AC5" s="186"/>
      <c r="AD5" s="186"/>
      <c r="AE5" s="186"/>
      <c r="AF5" s="186"/>
    </row>
    <row r="6" spans="1:32" ht="61.5" customHeight="1">
      <c r="A6" s="190" t="s">
        <v>240</v>
      </c>
      <c r="B6" s="74">
        <v>1</v>
      </c>
      <c r="C6" s="75" t="s">
        <v>130</v>
      </c>
      <c r="D6" s="75" t="s">
        <v>131</v>
      </c>
      <c r="E6" s="76" t="s">
        <v>51</v>
      </c>
      <c r="F6" s="76" t="s">
        <v>52</v>
      </c>
      <c r="G6" s="76" t="s">
        <v>52</v>
      </c>
      <c r="H6" s="76">
        <v>1993</v>
      </c>
      <c r="I6" s="77"/>
      <c r="J6" s="78">
        <v>6240312</v>
      </c>
      <c r="K6" s="79" t="s">
        <v>274</v>
      </c>
      <c r="L6" s="80" t="s">
        <v>132</v>
      </c>
      <c r="M6" s="76" t="s">
        <v>52</v>
      </c>
      <c r="N6" s="80" t="s">
        <v>133</v>
      </c>
      <c r="O6" s="76" t="s">
        <v>134</v>
      </c>
      <c r="P6" s="76" t="s">
        <v>69</v>
      </c>
      <c r="Q6" s="76" t="s">
        <v>135</v>
      </c>
      <c r="R6" s="76" t="s">
        <v>136</v>
      </c>
      <c r="S6" s="76" t="s">
        <v>136</v>
      </c>
      <c r="T6" s="76" t="s">
        <v>137</v>
      </c>
      <c r="U6" s="76" t="s">
        <v>137</v>
      </c>
      <c r="V6" s="76" t="s">
        <v>137</v>
      </c>
      <c r="W6" s="76" t="s">
        <v>137</v>
      </c>
      <c r="X6" s="76" t="s">
        <v>127</v>
      </c>
      <c r="Y6" s="76" t="s">
        <v>137</v>
      </c>
      <c r="Z6" s="76">
        <v>1216</v>
      </c>
      <c r="AA6" s="76">
        <v>3068</v>
      </c>
      <c r="AB6" s="76">
        <v>10299</v>
      </c>
      <c r="AC6" s="76">
        <v>2</v>
      </c>
      <c r="AD6" s="76" t="s">
        <v>22</v>
      </c>
      <c r="AE6" s="76" t="s">
        <v>22</v>
      </c>
      <c r="AF6" s="76" t="s">
        <v>23</v>
      </c>
    </row>
    <row r="7" spans="1:32" ht="61.5" customHeight="1">
      <c r="A7" s="192"/>
      <c r="B7" s="74">
        <v>2</v>
      </c>
      <c r="C7" s="75" t="s">
        <v>138</v>
      </c>
      <c r="D7" s="75" t="s">
        <v>139</v>
      </c>
      <c r="E7" s="76" t="s">
        <v>51</v>
      </c>
      <c r="F7" s="76" t="s">
        <v>52</v>
      </c>
      <c r="G7" s="76" t="s">
        <v>52</v>
      </c>
      <c r="H7" s="76">
        <v>1994</v>
      </c>
      <c r="I7" s="77"/>
      <c r="J7" s="78">
        <v>844704</v>
      </c>
      <c r="K7" s="81" t="s">
        <v>274</v>
      </c>
      <c r="L7" s="80" t="s">
        <v>132</v>
      </c>
      <c r="M7" s="76" t="s">
        <v>52</v>
      </c>
      <c r="N7" s="80" t="s">
        <v>140</v>
      </c>
      <c r="O7" s="76" t="s">
        <v>134</v>
      </c>
      <c r="P7" s="76" t="s">
        <v>69</v>
      </c>
      <c r="Q7" s="76" t="s">
        <v>135</v>
      </c>
      <c r="R7" s="76" t="s">
        <v>136</v>
      </c>
      <c r="S7" s="76" t="s">
        <v>136</v>
      </c>
      <c r="T7" s="76" t="s">
        <v>137</v>
      </c>
      <c r="U7" s="76" t="s">
        <v>137</v>
      </c>
      <c r="V7" s="76" t="s">
        <v>137</v>
      </c>
      <c r="W7" s="76" t="s">
        <v>137</v>
      </c>
      <c r="X7" s="76" t="s">
        <v>127</v>
      </c>
      <c r="Y7" s="76" t="s">
        <v>137</v>
      </c>
      <c r="Z7" s="76">
        <v>344</v>
      </c>
      <c r="AA7" s="76">
        <v>288</v>
      </c>
      <c r="AB7" s="76">
        <v>1872</v>
      </c>
      <c r="AC7" s="76">
        <v>1</v>
      </c>
      <c r="AD7" s="76" t="s">
        <v>23</v>
      </c>
      <c r="AE7" s="76" t="s">
        <v>22</v>
      </c>
      <c r="AF7" s="76" t="s">
        <v>23</v>
      </c>
    </row>
    <row r="8" spans="1:32" ht="61.5" customHeight="1">
      <c r="A8" s="114" t="s">
        <v>247</v>
      </c>
      <c r="B8" s="74">
        <v>3</v>
      </c>
      <c r="C8" s="75" t="s">
        <v>283</v>
      </c>
      <c r="D8" s="75" t="s">
        <v>284</v>
      </c>
      <c r="E8" s="76" t="s">
        <v>51</v>
      </c>
      <c r="F8" s="76" t="s">
        <v>52</v>
      </c>
      <c r="G8" s="76" t="s">
        <v>52</v>
      </c>
      <c r="H8" s="76">
        <v>1992</v>
      </c>
      <c r="I8" s="77"/>
      <c r="J8" s="78">
        <v>184483.80000000002</v>
      </c>
      <c r="K8" s="79" t="s">
        <v>285</v>
      </c>
      <c r="L8" s="80" t="s">
        <v>286</v>
      </c>
      <c r="M8" s="76" t="s">
        <v>52</v>
      </c>
      <c r="N8" s="80" t="s">
        <v>182</v>
      </c>
      <c r="O8" s="76" t="s">
        <v>55</v>
      </c>
      <c r="P8" s="76"/>
      <c r="Q8" s="76" t="s">
        <v>287</v>
      </c>
      <c r="R8" s="76"/>
      <c r="S8" s="76"/>
      <c r="T8" s="76" t="s">
        <v>120</v>
      </c>
      <c r="U8" s="76"/>
      <c r="V8" s="76"/>
      <c r="W8" s="76" t="s">
        <v>287</v>
      </c>
      <c r="X8" s="76"/>
      <c r="Y8" s="76"/>
      <c r="Z8" s="76">
        <v>120</v>
      </c>
      <c r="AA8" s="76">
        <v>90.7</v>
      </c>
      <c r="AB8" s="76">
        <v>444</v>
      </c>
      <c r="AC8" s="76" t="s">
        <v>288</v>
      </c>
      <c r="AD8" s="76" t="s">
        <v>52</v>
      </c>
      <c r="AE8" s="76" t="s">
        <v>51</v>
      </c>
      <c r="AF8" s="76" t="s">
        <v>52</v>
      </c>
    </row>
    <row r="9" spans="1:32" ht="61.5" customHeight="1">
      <c r="A9" s="113" t="s">
        <v>523</v>
      </c>
      <c r="B9" s="74">
        <v>4</v>
      </c>
      <c r="C9" s="57" t="s">
        <v>524</v>
      </c>
      <c r="D9" s="57"/>
      <c r="E9" s="38" t="s">
        <v>22</v>
      </c>
      <c r="F9" s="38" t="s">
        <v>23</v>
      </c>
      <c r="G9" s="38" t="s">
        <v>23</v>
      </c>
      <c r="H9" s="38">
        <v>2018</v>
      </c>
      <c r="I9" s="77">
        <v>2226643.5</v>
      </c>
      <c r="J9" s="78"/>
      <c r="K9" s="93"/>
      <c r="L9" s="94" t="s">
        <v>525</v>
      </c>
      <c r="M9" s="38"/>
      <c r="N9" s="94"/>
      <c r="O9" s="38" t="s">
        <v>63</v>
      </c>
      <c r="P9" s="38"/>
      <c r="Q9" s="38" t="s">
        <v>526</v>
      </c>
      <c r="R9" s="38"/>
      <c r="S9" s="38"/>
      <c r="T9" s="38"/>
      <c r="U9" s="38"/>
      <c r="V9" s="38"/>
      <c r="W9" s="38"/>
      <c r="X9" s="38"/>
      <c r="Y9" s="38"/>
      <c r="Z9" s="38">
        <v>402</v>
      </c>
      <c r="AA9" s="38">
        <v>337.59</v>
      </c>
      <c r="AB9" s="38"/>
      <c r="AC9" s="38"/>
      <c r="AD9" s="38"/>
      <c r="AE9" s="38"/>
      <c r="AF9" s="38"/>
    </row>
    <row r="10" spans="1:32" ht="61.5" customHeight="1">
      <c r="A10" s="190" t="s">
        <v>237</v>
      </c>
      <c r="B10" s="74">
        <v>5</v>
      </c>
      <c r="C10" s="75" t="s">
        <v>103</v>
      </c>
      <c r="D10" s="75" t="s">
        <v>104</v>
      </c>
      <c r="E10" s="76" t="s">
        <v>22</v>
      </c>
      <c r="F10" s="76" t="s">
        <v>23</v>
      </c>
      <c r="G10" s="76" t="s">
        <v>23</v>
      </c>
      <c r="H10" s="76" t="s">
        <v>105</v>
      </c>
      <c r="I10" s="10">
        <v>887653.57</v>
      </c>
      <c r="J10" s="78"/>
      <c r="K10" s="79" t="s">
        <v>289</v>
      </c>
      <c r="L10" s="80" t="s">
        <v>290</v>
      </c>
      <c r="M10" s="38" t="s">
        <v>52</v>
      </c>
      <c r="N10" s="80" t="s">
        <v>107</v>
      </c>
      <c r="O10" s="76" t="s">
        <v>108</v>
      </c>
      <c r="P10" s="76" t="s">
        <v>109</v>
      </c>
      <c r="Q10" s="76" t="s">
        <v>110</v>
      </c>
      <c r="R10" s="76" t="s">
        <v>106</v>
      </c>
      <c r="S10" s="76">
        <v>2007</v>
      </c>
      <c r="T10" s="76" t="s">
        <v>111</v>
      </c>
      <c r="U10" s="76" t="s">
        <v>111</v>
      </c>
      <c r="V10" s="76" t="s">
        <v>111</v>
      </c>
      <c r="W10" s="76" t="s">
        <v>111</v>
      </c>
      <c r="X10" s="76" t="s">
        <v>111</v>
      </c>
      <c r="Y10" s="76" t="s">
        <v>111</v>
      </c>
      <c r="Z10" s="76">
        <v>612.70000000000005</v>
      </c>
      <c r="AA10" s="76">
        <v>470</v>
      </c>
      <c r="AB10" s="76">
        <v>2960.85</v>
      </c>
      <c r="AC10" s="76">
        <v>1</v>
      </c>
      <c r="AD10" s="76" t="s">
        <v>22</v>
      </c>
      <c r="AE10" s="76" t="s">
        <v>22</v>
      </c>
      <c r="AF10" s="76" t="s">
        <v>23</v>
      </c>
    </row>
    <row r="11" spans="1:32" ht="61.5" customHeight="1">
      <c r="A11" s="192"/>
      <c r="B11" s="74">
        <v>6</v>
      </c>
      <c r="C11" s="75" t="s">
        <v>103</v>
      </c>
      <c r="D11" s="75" t="s">
        <v>104</v>
      </c>
      <c r="E11" s="76" t="s">
        <v>22</v>
      </c>
      <c r="F11" s="76" t="s">
        <v>23</v>
      </c>
      <c r="G11" s="76" t="s">
        <v>23</v>
      </c>
      <c r="H11" s="76" t="s">
        <v>291</v>
      </c>
      <c r="I11" s="10">
        <v>909354.46</v>
      </c>
      <c r="J11" s="78"/>
      <c r="K11" s="81" t="s">
        <v>106</v>
      </c>
      <c r="L11" s="80" t="s">
        <v>292</v>
      </c>
      <c r="M11" s="38" t="s">
        <v>52</v>
      </c>
      <c r="N11" s="80" t="s">
        <v>107</v>
      </c>
      <c r="O11" s="76" t="s">
        <v>108</v>
      </c>
      <c r="P11" s="76" t="s">
        <v>109</v>
      </c>
      <c r="Q11" s="76" t="s">
        <v>112</v>
      </c>
      <c r="R11" s="76" t="s">
        <v>106</v>
      </c>
      <c r="S11" s="76" t="s">
        <v>293</v>
      </c>
      <c r="T11" s="76" t="s">
        <v>111</v>
      </c>
      <c r="U11" s="76" t="s">
        <v>111</v>
      </c>
      <c r="V11" s="76" t="s">
        <v>111</v>
      </c>
      <c r="W11" s="76" t="s">
        <v>111</v>
      </c>
      <c r="X11" s="76" t="s">
        <v>111</v>
      </c>
      <c r="Y11" s="76" t="s">
        <v>111</v>
      </c>
      <c r="Z11" s="76">
        <v>216.3</v>
      </c>
      <c r="AA11" s="76">
        <v>216.3</v>
      </c>
      <c r="AB11" s="76" t="s">
        <v>106</v>
      </c>
      <c r="AC11" s="76">
        <v>1</v>
      </c>
      <c r="AD11" s="76" t="s">
        <v>23</v>
      </c>
      <c r="AE11" s="76" t="s">
        <v>22</v>
      </c>
      <c r="AF11" s="76" t="s">
        <v>23</v>
      </c>
    </row>
    <row r="12" spans="1:32" ht="61.5" customHeight="1">
      <c r="A12" s="190" t="s">
        <v>408</v>
      </c>
      <c r="B12" s="74">
        <v>7</v>
      </c>
      <c r="C12" s="76" t="s">
        <v>298</v>
      </c>
      <c r="D12" s="76" t="s">
        <v>297</v>
      </c>
      <c r="E12" s="76" t="s">
        <v>22</v>
      </c>
      <c r="F12" s="76" t="s">
        <v>23</v>
      </c>
      <c r="G12" s="76" t="s">
        <v>23</v>
      </c>
      <c r="H12" s="76">
        <v>2006</v>
      </c>
      <c r="I12" s="77">
        <v>1753899.57</v>
      </c>
      <c r="J12" s="78"/>
      <c r="K12" s="79" t="s">
        <v>299</v>
      </c>
      <c r="L12" s="80" t="s">
        <v>264</v>
      </c>
      <c r="M12" s="76" t="s">
        <v>23</v>
      </c>
      <c r="N12" s="80" t="s">
        <v>300</v>
      </c>
      <c r="O12" s="76" t="s">
        <v>253</v>
      </c>
      <c r="P12" s="76" t="s">
        <v>254</v>
      </c>
      <c r="Q12" s="82" t="s">
        <v>255</v>
      </c>
      <c r="R12" s="76" t="s">
        <v>301</v>
      </c>
      <c r="S12" s="76"/>
      <c r="T12" s="76" t="s">
        <v>256</v>
      </c>
      <c r="U12" s="76" t="s">
        <v>257</v>
      </c>
      <c r="V12" s="76" t="s">
        <v>257</v>
      </c>
      <c r="W12" s="76" t="s">
        <v>258</v>
      </c>
      <c r="X12" s="76" t="s">
        <v>257</v>
      </c>
      <c r="Y12" s="76" t="s">
        <v>257</v>
      </c>
      <c r="Z12" s="76">
        <v>600.92999999999995</v>
      </c>
      <c r="AA12" s="76">
        <v>1013.6</v>
      </c>
      <c r="AB12" s="76"/>
      <c r="AC12" s="76">
        <v>2</v>
      </c>
      <c r="AD12" s="76" t="s">
        <v>22</v>
      </c>
      <c r="AE12" s="76" t="s">
        <v>23</v>
      </c>
      <c r="AF12" s="76" t="s">
        <v>23</v>
      </c>
    </row>
    <row r="13" spans="1:32" ht="61.5" customHeight="1">
      <c r="A13" s="192"/>
      <c r="B13" s="74">
        <v>8</v>
      </c>
      <c r="C13" s="76" t="s">
        <v>193</v>
      </c>
      <c r="D13" s="76" t="s">
        <v>297</v>
      </c>
      <c r="E13" s="76" t="s">
        <v>22</v>
      </c>
      <c r="F13" s="76" t="s">
        <v>23</v>
      </c>
      <c r="G13" s="76" t="s">
        <v>23</v>
      </c>
      <c r="H13" s="76">
        <v>2010</v>
      </c>
      <c r="I13" s="77">
        <v>3949090.29</v>
      </c>
      <c r="J13" s="78"/>
      <c r="K13" s="79" t="s">
        <v>299</v>
      </c>
      <c r="L13" s="80" t="s">
        <v>264</v>
      </c>
      <c r="M13" s="76" t="s">
        <v>23</v>
      </c>
      <c r="N13" s="80" t="s">
        <v>300</v>
      </c>
      <c r="O13" s="76" t="s">
        <v>259</v>
      </c>
      <c r="P13" s="76" t="s">
        <v>260</v>
      </c>
      <c r="Q13" s="76" t="s">
        <v>261</v>
      </c>
      <c r="R13" s="76" t="s">
        <v>301</v>
      </c>
      <c r="S13" s="76"/>
      <c r="T13" s="76" t="s">
        <v>262</v>
      </c>
      <c r="U13" s="76" t="s">
        <v>257</v>
      </c>
      <c r="V13" s="76" t="s">
        <v>257</v>
      </c>
      <c r="W13" s="76" t="s">
        <v>258</v>
      </c>
      <c r="X13" s="76" t="s">
        <v>257</v>
      </c>
      <c r="Y13" s="76" t="s">
        <v>257</v>
      </c>
      <c r="Z13" s="76">
        <v>1160</v>
      </c>
      <c r="AA13" s="76">
        <v>1408.2</v>
      </c>
      <c r="AB13" s="76">
        <v>10923</v>
      </c>
      <c r="AC13" s="76">
        <v>2</v>
      </c>
      <c r="AD13" s="76" t="s">
        <v>23</v>
      </c>
      <c r="AE13" s="76" t="s">
        <v>23</v>
      </c>
      <c r="AF13" s="76" t="s">
        <v>23</v>
      </c>
    </row>
    <row r="14" spans="1:32" ht="61.5" customHeight="1">
      <c r="A14" s="183" t="s">
        <v>391</v>
      </c>
      <c r="B14" s="74">
        <v>9</v>
      </c>
      <c r="C14" s="75" t="s">
        <v>303</v>
      </c>
      <c r="D14" s="75" t="s">
        <v>297</v>
      </c>
      <c r="E14" s="76" t="s">
        <v>22</v>
      </c>
      <c r="F14" s="76" t="s">
        <v>23</v>
      </c>
      <c r="G14" s="76" t="s">
        <v>23</v>
      </c>
      <c r="H14" s="76">
        <v>1964</v>
      </c>
      <c r="I14" s="77">
        <v>5615332</v>
      </c>
      <c r="J14" s="78"/>
      <c r="K14" s="79" t="s">
        <v>299</v>
      </c>
      <c r="L14" s="80" t="s">
        <v>264</v>
      </c>
      <c r="M14" s="76" t="s">
        <v>23</v>
      </c>
      <c r="N14" s="80" t="s">
        <v>300</v>
      </c>
      <c r="O14" s="76" t="s">
        <v>108</v>
      </c>
      <c r="P14" s="76" t="s">
        <v>304</v>
      </c>
      <c r="Q14" s="82" t="s">
        <v>305</v>
      </c>
      <c r="R14" s="76" t="s">
        <v>301</v>
      </c>
      <c r="S14" s="76" t="s">
        <v>565</v>
      </c>
      <c r="T14" s="76" t="s">
        <v>269</v>
      </c>
      <c r="U14" s="76" t="s">
        <v>257</v>
      </c>
      <c r="V14" s="76" t="s">
        <v>257</v>
      </c>
      <c r="W14" s="76" t="s">
        <v>258</v>
      </c>
      <c r="X14" s="76" t="s">
        <v>257</v>
      </c>
      <c r="Y14" s="76" t="s">
        <v>257</v>
      </c>
      <c r="Z14" s="76">
        <v>2022</v>
      </c>
      <c r="AA14" s="76">
        <v>2182</v>
      </c>
      <c r="AB14" s="76">
        <v>15594</v>
      </c>
      <c r="AC14" s="76">
        <v>2</v>
      </c>
      <c r="AD14" s="76" t="s">
        <v>22</v>
      </c>
      <c r="AE14" s="76" t="s">
        <v>22</v>
      </c>
      <c r="AF14" s="76" t="s">
        <v>23</v>
      </c>
    </row>
    <row r="15" spans="1:32" ht="61.5" customHeight="1">
      <c r="A15" s="189"/>
      <c r="B15" s="74">
        <v>10</v>
      </c>
      <c r="C15" s="75" t="s">
        <v>562</v>
      </c>
      <c r="D15" s="75" t="s">
        <v>297</v>
      </c>
      <c r="E15" s="76" t="s">
        <v>22</v>
      </c>
      <c r="F15" s="76" t="s">
        <v>23</v>
      </c>
      <c r="G15" s="76" t="s">
        <v>23</v>
      </c>
      <c r="H15" s="76">
        <v>2020</v>
      </c>
      <c r="I15" s="77">
        <v>959400</v>
      </c>
      <c r="J15" s="78"/>
      <c r="K15" s="79" t="s">
        <v>299</v>
      </c>
      <c r="L15" s="80" t="s">
        <v>563</v>
      </c>
      <c r="M15" s="76" t="s">
        <v>23</v>
      </c>
      <c r="N15" s="80" t="s">
        <v>300</v>
      </c>
      <c r="O15" s="76"/>
      <c r="P15" s="76"/>
      <c r="Q15" s="82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</row>
    <row r="16" spans="1:32" ht="61.5" customHeight="1">
      <c r="A16" s="184"/>
      <c r="B16" s="74">
        <v>11</v>
      </c>
      <c r="C16" s="116" t="s">
        <v>303</v>
      </c>
      <c r="D16" s="9" t="s">
        <v>297</v>
      </c>
      <c r="E16" s="76" t="s">
        <v>22</v>
      </c>
      <c r="F16" s="76" t="s">
        <v>23</v>
      </c>
      <c r="G16" s="76" t="s">
        <v>23</v>
      </c>
      <c r="H16" s="76">
        <v>2019</v>
      </c>
      <c r="I16" s="77">
        <v>7987088</v>
      </c>
      <c r="J16" s="78"/>
      <c r="K16" s="115" t="s">
        <v>299</v>
      </c>
      <c r="L16" s="11" t="s">
        <v>264</v>
      </c>
      <c r="M16" s="76" t="s">
        <v>23</v>
      </c>
      <c r="N16" s="11" t="s">
        <v>23</v>
      </c>
      <c r="O16" s="11" t="s">
        <v>300</v>
      </c>
      <c r="P16" s="8" t="s">
        <v>108</v>
      </c>
      <c r="Q16" s="8" t="s">
        <v>304</v>
      </c>
      <c r="R16" s="8" t="s">
        <v>301</v>
      </c>
      <c r="S16" s="8" t="s">
        <v>64</v>
      </c>
      <c r="T16" s="8" t="s">
        <v>527</v>
      </c>
      <c r="U16" s="8" t="s">
        <v>257</v>
      </c>
      <c r="V16" s="8" t="s">
        <v>257</v>
      </c>
      <c r="W16" s="8" t="s">
        <v>528</v>
      </c>
      <c r="X16" s="8" t="s">
        <v>257</v>
      </c>
      <c r="Y16" s="8" t="s">
        <v>529</v>
      </c>
      <c r="Z16" s="8" t="s">
        <v>530</v>
      </c>
      <c r="AA16" s="8" t="s">
        <v>531</v>
      </c>
      <c r="AB16" s="8" t="s">
        <v>532</v>
      </c>
      <c r="AC16" s="8">
        <v>2</v>
      </c>
      <c r="AD16" s="8" t="s">
        <v>22</v>
      </c>
      <c r="AE16" s="8" t="s">
        <v>22</v>
      </c>
      <c r="AF16" s="8" t="s">
        <v>22</v>
      </c>
    </row>
    <row r="17" spans="1:32" ht="61.5" customHeight="1">
      <c r="A17" s="83" t="s">
        <v>308</v>
      </c>
      <c r="B17" s="74">
        <v>12</v>
      </c>
      <c r="C17" s="84" t="s">
        <v>311</v>
      </c>
      <c r="D17" s="85" t="s">
        <v>312</v>
      </c>
      <c r="E17" s="86" t="s">
        <v>51</v>
      </c>
      <c r="F17" s="86" t="s">
        <v>52</v>
      </c>
      <c r="G17" s="86" t="s">
        <v>23</v>
      </c>
      <c r="H17" s="76">
        <v>1935</v>
      </c>
      <c r="I17" s="87"/>
      <c r="J17" s="77">
        <v>1406511</v>
      </c>
      <c r="K17" s="88" t="s">
        <v>313</v>
      </c>
      <c r="L17" s="89" t="s">
        <v>309</v>
      </c>
      <c r="M17" s="90" t="s">
        <v>52</v>
      </c>
      <c r="N17" s="90" t="s">
        <v>314</v>
      </c>
      <c r="O17" s="90" t="s">
        <v>55</v>
      </c>
      <c r="P17" s="37" t="s">
        <v>287</v>
      </c>
      <c r="Q17" s="37" t="s">
        <v>315</v>
      </c>
      <c r="R17" s="37" t="s">
        <v>316</v>
      </c>
      <c r="S17" s="37" t="s">
        <v>317</v>
      </c>
      <c r="T17" s="37" t="s">
        <v>315</v>
      </c>
      <c r="U17" s="37" t="s">
        <v>51</v>
      </c>
      <c r="V17" s="37" t="s">
        <v>51</v>
      </c>
      <c r="W17" s="37" t="s">
        <v>51</v>
      </c>
      <c r="X17" s="37" t="s">
        <v>51</v>
      </c>
      <c r="Y17" s="37" t="s">
        <v>51</v>
      </c>
      <c r="Z17" s="37">
        <v>964.4</v>
      </c>
      <c r="AA17" s="37">
        <v>691.5</v>
      </c>
      <c r="AB17" s="37">
        <v>5112</v>
      </c>
      <c r="AC17" s="37">
        <v>2</v>
      </c>
      <c r="AD17" s="37" t="s">
        <v>52</v>
      </c>
      <c r="AE17" s="37" t="s">
        <v>52</v>
      </c>
      <c r="AF17" s="37" t="s">
        <v>52</v>
      </c>
    </row>
    <row r="18" spans="1:32" ht="61.5" customHeight="1">
      <c r="A18" s="114" t="s">
        <v>92</v>
      </c>
      <c r="B18" s="74">
        <v>13</v>
      </c>
      <c r="C18" s="75" t="s">
        <v>92</v>
      </c>
      <c r="D18" s="75" t="s">
        <v>93</v>
      </c>
      <c r="E18" s="76" t="s">
        <v>22</v>
      </c>
      <c r="F18" s="76" t="s">
        <v>23</v>
      </c>
      <c r="G18" s="76" t="s">
        <v>23</v>
      </c>
      <c r="H18" s="76">
        <v>1989</v>
      </c>
      <c r="I18" s="91"/>
      <c r="J18" s="77">
        <v>678745.79999999993</v>
      </c>
      <c r="K18" s="92" t="s">
        <v>322</v>
      </c>
      <c r="L18" s="80" t="s">
        <v>94</v>
      </c>
      <c r="M18" s="76" t="s">
        <v>95</v>
      </c>
      <c r="N18" s="80" t="s">
        <v>96</v>
      </c>
      <c r="O18" s="76" t="s">
        <v>97</v>
      </c>
      <c r="P18" s="76" t="s">
        <v>56</v>
      </c>
      <c r="Q18" s="76" t="s">
        <v>319</v>
      </c>
      <c r="R18" s="76" t="s">
        <v>320</v>
      </c>
      <c r="S18" s="76" t="s">
        <v>321</v>
      </c>
      <c r="T18" s="76" t="s">
        <v>98</v>
      </c>
      <c r="U18" s="76" t="s">
        <v>99</v>
      </c>
      <c r="V18" s="76" t="s">
        <v>100</v>
      </c>
      <c r="W18" s="76" t="s">
        <v>101</v>
      </c>
      <c r="X18" s="76" t="s">
        <v>99</v>
      </c>
      <c r="Y18" s="76" t="s">
        <v>99</v>
      </c>
      <c r="Z18" s="76">
        <v>460.37</v>
      </c>
      <c r="AA18" s="76">
        <v>333.7</v>
      </c>
      <c r="AB18" s="76">
        <v>1279</v>
      </c>
      <c r="AC18" s="76" t="s">
        <v>102</v>
      </c>
      <c r="AD18" s="76" t="s">
        <v>22</v>
      </c>
      <c r="AE18" s="76" t="s">
        <v>22</v>
      </c>
      <c r="AF18" s="76" t="s">
        <v>23</v>
      </c>
    </row>
    <row r="19" spans="1:32" ht="61.5" customHeight="1">
      <c r="A19" s="117" t="s">
        <v>230</v>
      </c>
      <c r="B19" s="74">
        <v>14</v>
      </c>
      <c r="C19" s="57" t="s">
        <v>40</v>
      </c>
      <c r="D19" s="57" t="s">
        <v>41</v>
      </c>
      <c r="E19" s="38" t="s">
        <v>22</v>
      </c>
      <c r="F19" s="38" t="s">
        <v>23</v>
      </c>
      <c r="G19" s="38" t="s">
        <v>23</v>
      </c>
      <c r="H19" s="38">
        <v>1978</v>
      </c>
      <c r="I19" s="77"/>
      <c r="J19" s="78">
        <v>3828288</v>
      </c>
      <c r="K19" s="107" t="s">
        <v>54</v>
      </c>
      <c r="L19" s="38" t="s">
        <v>46</v>
      </c>
      <c r="M19" s="38" t="s">
        <v>23</v>
      </c>
      <c r="N19" s="38" t="s">
        <v>53</v>
      </c>
      <c r="O19" s="38" t="s">
        <v>55</v>
      </c>
      <c r="P19" s="38" t="s">
        <v>56</v>
      </c>
      <c r="Q19" s="38" t="s">
        <v>57</v>
      </c>
      <c r="R19" s="38"/>
      <c r="S19" s="38">
        <v>2012</v>
      </c>
      <c r="T19" s="38"/>
      <c r="U19" s="38"/>
      <c r="V19" s="38"/>
      <c r="W19" s="38"/>
      <c r="X19" s="38"/>
      <c r="Y19" s="38"/>
      <c r="Z19" s="38"/>
      <c r="AA19" s="38">
        <v>762</v>
      </c>
      <c r="AB19" s="38"/>
      <c r="AC19" s="38">
        <v>3</v>
      </c>
      <c r="AD19" s="38"/>
      <c r="AE19" s="38" t="s">
        <v>22</v>
      </c>
      <c r="AF19" s="38" t="s">
        <v>23</v>
      </c>
    </row>
    <row r="20" spans="1:32" s="59" customFormat="1" ht="61.5" customHeight="1">
      <c r="A20" s="118"/>
      <c r="B20" s="74">
        <v>15</v>
      </c>
      <c r="C20" s="57" t="s">
        <v>324</v>
      </c>
      <c r="D20" s="57"/>
      <c r="E20" s="38" t="s">
        <v>22</v>
      </c>
      <c r="F20" s="38" t="s">
        <v>23</v>
      </c>
      <c r="G20" s="38" t="s">
        <v>23</v>
      </c>
      <c r="H20" s="38">
        <v>2004</v>
      </c>
      <c r="I20" s="77">
        <v>267935.75</v>
      </c>
      <c r="J20" s="78"/>
      <c r="K20" s="93"/>
      <c r="L20" s="38" t="s">
        <v>325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1:32" ht="61.5" customHeight="1">
      <c r="A21" s="118"/>
      <c r="B21" s="74">
        <v>16</v>
      </c>
      <c r="C21" s="75" t="s">
        <v>42</v>
      </c>
      <c r="D21" s="75" t="s">
        <v>59</v>
      </c>
      <c r="E21" s="76" t="s">
        <v>22</v>
      </c>
      <c r="F21" s="76" t="s">
        <v>23</v>
      </c>
      <c r="G21" s="76" t="s">
        <v>23</v>
      </c>
      <c r="H21" s="76">
        <v>1971</v>
      </c>
      <c r="I21" s="77"/>
      <c r="J21" s="78">
        <v>1529440</v>
      </c>
      <c r="K21" s="81" t="s">
        <v>71</v>
      </c>
      <c r="L21" s="76" t="s">
        <v>47</v>
      </c>
      <c r="M21" s="76" t="s">
        <v>23</v>
      </c>
      <c r="N21" s="76" t="s">
        <v>61</v>
      </c>
      <c r="O21" s="76" t="s">
        <v>63</v>
      </c>
      <c r="P21" s="76" t="s">
        <v>64</v>
      </c>
      <c r="Q21" s="76" t="s">
        <v>65</v>
      </c>
      <c r="R21" s="76"/>
      <c r="S21" s="76">
        <v>2009</v>
      </c>
      <c r="T21" s="76"/>
      <c r="U21" s="76"/>
      <c r="V21" s="76"/>
      <c r="W21" s="76"/>
      <c r="X21" s="76"/>
      <c r="Y21" s="76"/>
      <c r="Z21" s="76"/>
      <c r="AA21" s="76">
        <v>880</v>
      </c>
      <c r="AB21" s="76"/>
      <c r="AC21" s="76">
        <v>1</v>
      </c>
      <c r="AD21" s="76" t="s">
        <v>23</v>
      </c>
      <c r="AE21" s="76" t="s">
        <v>22</v>
      </c>
      <c r="AF21" s="76" t="s">
        <v>23</v>
      </c>
    </row>
    <row r="22" spans="1:32" ht="61.5" customHeight="1">
      <c r="A22" s="118"/>
      <c r="B22" s="74">
        <v>17</v>
      </c>
      <c r="C22" s="75" t="s">
        <v>43</v>
      </c>
      <c r="D22" s="75" t="s">
        <v>59</v>
      </c>
      <c r="E22" s="76" t="s">
        <v>22</v>
      </c>
      <c r="F22" s="76" t="s">
        <v>23</v>
      </c>
      <c r="G22" s="76" t="s">
        <v>23</v>
      </c>
      <c r="H22" s="76">
        <v>1956</v>
      </c>
      <c r="I22" s="77"/>
      <c r="J22" s="78">
        <v>756030</v>
      </c>
      <c r="K22" s="81" t="s">
        <v>68</v>
      </c>
      <c r="L22" s="76" t="s">
        <v>67</v>
      </c>
      <c r="M22" s="76" t="s">
        <v>23</v>
      </c>
      <c r="N22" s="76" t="s">
        <v>61</v>
      </c>
      <c r="O22" s="76" t="s">
        <v>69</v>
      </c>
      <c r="P22" s="76" t="s">
        <v>64</v>
      </c>
      <c r="Q22" s="76" t="s">
        <v>70</v>
      </c>
      <c r="R22" s="76"/>
      <c r="S22" s="76" t="s">
        <v>64</v>
      </c>
      <c r="T22" s="76"/>
      <c r="U22" s="76"/>
      <c r="V22" s="76"/>
      <c r="W22" s="76"/>
      <c r="X22" s="76"/>
      <c r="Y22" s="76"/>
      <c r="Z22" s="76"/>
      <c r="AA22" s="76">
        <v>435</v>
      </c>
      <c r="AB22" s="76"/>
      <c r="AC22" s="76">
        <v>1</v>
      </c>
      <c r="AD22" s="76" t="s">
        <v>23</v>
      </c>
      <c r="AE22" s="76" t="s">
        <v>22</v>
      </c>
      <c r="AF22" s="76" t="s">
        <v>23</v>
      </c>
    </row>
    <row r="23" spans="1:32" ht="61.5" customHeight="1">
      <c r="A23" s="118"/>
      <c r="B23" s="74">
        <v>18</v>
      </c>
      <c r="C23" s="75" t="s">
        <v>44</v>
      </c>
      <c r="D23" s="75" t="s">
        <v>59</v>
      </c>
      <c r="E23" s="76" t="s">
        <v>22</v>
      </c>
      <c r="F23" s="76" t="s">
        <v>23</v>
      </c>
      <c r="G23" s="76" t="s">
        <v>23</v>
      </c>
      <c r="H23" s="76">
        <v>1978</v>
      </c>
      <c r="I23" s="77"/>
      <c r="J23" s="78">
        <v>962852</v>
      </c>
      <c r="K23" s="81" t="s">
        <v>66</v>
      </c>
      <c r="L23" s="76" t="s">
        <v>60</v>
      </c>
      <c r="M23" s="76" t="s">
        <v>23</v>
      </c>
      <c r="N23" s="76" t="s">
        <v>61</v>
      </c>
      <c r="O23" s="76" t="s">
        <v>63</v>
      </c>
      <c r="P23" s="76" t="s">
        <v>64</v>
      </c>
      <c r="Q23" s="76" t="s">
        <v>65</v>
      </c>
      <c r="R23" s="76"/>
      <c r="S23" s="76" t="s">
        <v>62</v>
      </c>
      <c r="T23" s="76"/>
      <c r="U23" s="76"/>
      <c r="V23" s="76"/>
      <c r="W23" s="76"/>
      <c r="X23" s="76"/>
      <c r="Y23" s="76"/>
      <c r="Z23" s="76"/>
      <c r="AA23" s="76">
        <v>554</v>
      </c>
      <c r="AB23" s="76"/>
      <c r="AC23" s="76">
        <v>1</v>
      </c>
      <c r="AD23" s="76" t="s">
        <v>23</v>
      </c>
      <c r="AE23" s="76" t="s">
        <v>22</v>
      </c>
      <c r="AF23" s="76" t="s">
        <v>23</v>
      </c>
    </row>
    <row r="24" spans="1:32" ht="61.5" customHeight="1">
      <c r="A24" s="118"/>
      <c r="B24" s="74">
        <v>19</v>
      </c>
      <c r="C24" s="75" t="s">
        <v>326</v>
      </c>
      <c r="D24" s="75" t="s">
        <v>59</v>
      </c>
      <c r="E24" s="76" t="s">
        <v>22</v>
      </c>
      <c r="F24" s="76" t="s">
        <v>23</v>
      </c>
      <c r="G24" s="76" t="s">
        <v>23</v>
      </c>
      <c r="H24" s="76">
        <v>1953</v>
      </c>
      <c r="I24" s="77"/>
      <c r="J24" s="78">
        <v>1092802.26</v>
      </c>
      <c r="K24" s="81" t="s">
        <v>78</v>
      </c>
      <c r="L24" s="76" t="s">
        <v>77</v>
      </c>
      <c r="M24" s="76" t="s">
        <v>23</v>
      </c>
      <c r="N24" s="76" t="s">
        <v>61</v>
      </c>
      <c r="O24" s="76" t="s">
        <v>63</v>
      </c>
      <c r="P24" s="76" t="s">
        <v>57</v>
      </c>
      <c r="Q24" s="76" t="s">
        <v>70</v>
      </c>
      <c r="R24" s="76"/>
      <c r="S24" s="76">
        <v>2002</v>
      </c>
      <c r="T24" s="76"/>
      <c r="U24" s="76"/>
      <c r="V24" s="76"/>
      <c r="W24" s="76"/>
      <c r="X24" s="76"/>
      <c r="Y24" s="76"/>
      <c r="Z24" s="76"/>
      <c r="AA24" s="76">
        <v>628.77</v>
      </c>
      <c r="AB24" s="76"/>
      <c r="AC24" s="76">
        <v>1</v>
      </c>
      <c r="AD24" s="76" t="s">
        <v>23</v>
      </c>
      <c r="AE24" s="76" t="s">
        <v>22</v>
      </c>
      <c r="AF24" s="76" t="s">
        <v>23</v>
      </c>
    </row>
    <row r="25" spans="1:32" s="59" customFormat="1" ht="61.5" customHeight="1">
      <c r="A25" s="118"/>
      <c r="B25" s="74">
        <v>20</v>
      </c>
      <c r="C25" s="57" t="s">
        <v>45</v>
      </c>
      <c r="D25" s="57"/>
      <c r="E25" s="38" t="s">
        <v>22</v>
      </c>
      <c r="F25" s="38" t="s">
        <v>23</v>
      </c>
      <c r="G25" s="38" t="s">
        <v>23</v>
      </c>
      <c r="H25" s="38"/>
      <c r="I25" s="77">
        <v>21000</v>
      </c>
      <c r="J25" s="78"/>
      <c r="K25" s="93"/>
      <c r="L25" s="38" t="s">
        <v>327</v>
      </c>
      <c r="M25" s="38" t="s">
        <v>23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ht="61.5" customHeight="1">
      <c r="A26" s="118"/>
      <c r="B26" s="74">
        <v>21</v>
      </c>
      <c r="C26" s="75" t="s">
        <v>328</v>
      </c>
      <c r="D26" s="75"/>
      <c r="E26" s="76" t="s">
        <v>22</v>
      </c>
      <c r="F26" s="76" t="s">
        <v>23</v>
      </c>
      <c r="G26" s="76" t="s">
        <v>23</v>
      </c>
      <c r="H26" s="76">
        <v>2011</v>
      </c>
      <c r="I26" s="77">
        <v>568543.23</v>
      </c>
      <c r="J26" s="78"/>
      <c r="K26" s="81" t="s">
        <v>74</v>
      </c>
      <c r="L26" s="76" t="s">
        <v>73</v>
      </c>
      <c r="M26" s="76" t="s">
        <v>23</v>
      </c>
      <c r="N26" s="76" t="s">
        <v>72</v>
      </c>
      <c r="O26" s="76" t="s">
        <v>75</v>
      </c>
      <c r="P26" s="76" t="s">
        <v>64</v>
      </c>
      <c r="Q26" s="76" t="s">
        <v>76</v>
      </c>
      <c r="R26" s="76"/>
      <c r="S26" s="76" t="s">
        <v>64</v>
      </c>
      <c r="T26" s="76"/>
      <c r="U26" s="76"/>
      <c r="V26" s="76"/>
      <c r="W26" s="76"/>
      <c r="X26" s="76"/>
      <c r="Y26" s="76"/>
      <c r="Z26" s="76"/>
      <c r="AA26" s="76">
        <v>224.71</v>
      </c>
      <c r="AB26" s="76"/>
      <c r="AC26" s="76">
        <v>1</v>
      </c>
      <c r="AD26" s="76" t="s">
        <v>23</v>
      </c>
      <c r="AE26" s="76" t="s">
        <v>22</v>
      </c>
      <c r="AF26" s="76" t="s">
        <v>23</v>
      </c>
    </row>
    <row r="27" spans="1:32" s="59" customFormat="1" ht="61.5" customHeight="1">
      <c r="A27" s="118"/>
      <c r="B27" s="74">
        <v>22</v>
      </c>
      <c r="C27" s="57" t="s">
        <v>329</v>
      </c>
      <c r="D27" s="57"/>
      <c r="E27" s="38" t="s">
        <v>22</v>
      </c>
      <c r="F27" s="38" t="s">
        <v>23</v>
      </c>
      <c r="G27" s="38" t="s">
        <v>23</v>
      </c>
      <c r="H27" s="38"/>
      <c r="I27" s="77">
        <v>503911.91</v>
      </c>
      <c r="J27" s="78"/>
      <c r="K27" s="93"/>
      <c r="L27" s="94" t="s">
        <v>330</v>
      </c>
      <c r="M27" s="38"/>
      <c r="N27" s="94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s="59" customFormat="1" ht="61.5" customHeight="1">
      <c r="A28" s="118"/>
      <c r="B28" s="74">
        <v>23</v>
      </c>
      <c r="C28" s="57" t="s">
        <v>657</v>
      </c>
      <c r="D28" s="57"/>
      <c r="E28" s="38" t="s">
        <v>22</v>
      </c>
      <c r="F28" s="38" t="s">
        <v>23</v>
      </c>
      <c r="G28" s="38" t="s">
        <v>23</v>
      </c>
      <c r="H28" s="38">
        <v>2020</v>
      </c>
      <c r="I28" s="77">
        <v>73233.179999999993</v>
      </c>
      <c r="J28" s="78"/>
      <c r="K28" s="93"/>
      <c r="L28" s="11" t="s">
        <v>658</v>
      </c>
      <c r="M28" s="38"/>
      <c r="N28" s="94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ht="61.5" customHeight="1">
      <c r="A29" s="118"/>
      <c r="B29" s="74">
        <v>24</v>
      </c>
      <c r="C29" s="57" t="s">
        <v>331</v>
      </c>
      <c r="D29" s="57"/>
      <c r="E29" s="38" t="s">
        <v>22</v>
      </c>
      <c r="F29" s="38" t="s">
        <v>23</v>
      </c>
      <c r="G29" s="38" t="s">
        <v>23</v>
      </c>
      <c r="H29" s="38">
        <v>1962</v>
      </c>
      <c r="I29" s="77">
        <v>113591</v>
      </c>
      <c r="J29" s="78"/>
      <c r="K29" s="93"/>
      <c r="L29" s="94" t="s">
        <v>332</v>
      </c>
      <c r="M29" s="38" t="s">
        <v>23</v>
      </c>
      <c r="N29" s="94" t="s">
        <v>333</v>
      </c>
      <c r="O29" s="38" t="s">
        <v>334</v>
      </c>
      <c r="P29" s="38" t="s">
        <v>335</v>
      </c>
      <c r="Q29" s="38" t="s">
        <v>336</v>
      </c>
      <c r="R29" s="38" t="s">
        <v>337</v>
      </c>
      <c r="S29" s="38" t="s">
        <v>338</v>
      </c>
      <c r="T29" s="38" t="s">
        <v>336</v>
      </c>
      <c r="U29" s="38"/>
      <c r="V29" s="38"/>
      <c r="W29" s="38"/>
      <c r="X29" s="38"/>
      <c r="Y29" s="38"/>
      <c r="Z29" s="38">
        <v>267.60000000000002</v>
      </c>
      <c r="AA29" s="38">
        <v>289.5</v>
      </c>
      <c r="AB29" s="38"/>
      <c r="AC29" s="38"/>
      <c r="AD29" s="38"/>
      <c r="AE29" s="38"/>
      <c r="AF29" s="38"/>
    </row>
    <row r="30" spans="1:32" ht="61.5" customHeight="1">
      <c r="A30" s="190" t="s">
        <v>347</v>
      </c>
      <c r="B30" s="74">
        <v>25</v>
      </c>
      <c r="C30" s="75" t="s">
        <v>141</v>
      </c>
      <c r="D30" s="75" t="s">
        <v>142</v>
      </c>
      <c r="E30" s="76" t="s">
        <v>22</v>
      </c>
      <c r="F30" s="76" t="s">
        <v>23</v>
      </c>
      <c r="G30" s="76" t="s">
        <v>23</v>
      </c>
      <c r="H30" s="76" t="s">
        <v>143</v>
      </c>
      <c r="I30" s="77">
        <v>171848.85</v>
      </c>
      <c r="J30" s="78"/>
      <c r="K30" s="92" t="s">
        <v>144</v>
      </c>
      <c r="L30" s="80" t="s">
        <v>145</v>
      </c>
      <c r="M30" s="76" t="s">
        <v>52</v>
      </c>
      <c r="N30" s="76" t="s">
        <v>146</v>
      </c>
      <c r="O30" s="76" t="s">
        <v>55</v>
      </c>
      <c r="P30" s="76" t="s">
        <v>147</v>
      </c>
      <c r="Q30" s="76" t="s">
        <v>148</v>
      </c>
      <c r="R30" s="76"/>
      <c r="S30" s="76"/>
      <c r="T30" s="76" t="s">
        <v>148</v>
      </c>
      <c r="U30" s="76" t="s">
        <v>149</v>
      </c>
      <c r="V30" s="76" t="s">
        <v>149</v>
      </c>
      <c r="W30" s="76"/>
      <c r="X30" s="76" t="s">
        <v>149</v>
      </c>
      <c r="Y30" s="76"/>
      <c r="Z30" s="76"/>
      <c r="AA30" s="76">
        <v>486.05</v>
      </c>
      <c r="AB30" s="76"/>
      <c r="AC30" s="76" t="s">
        <v>128</v>
      </c>
      <c r="AD30" s="76" t="s">
        <v>52</v>
      </c>
      <c r="AE30" s="76" t="s">
        <v>22</v>
      </c>
      <c r="AF30" s="76" t="s">
        <v>52</v>
      </c>
    </row>
    <row r="31" spans="1:32" ht="61.5" customHeight="1">
      <c r="A31" s="191"/>
      <c r="B31" s="74">
        <v>26</v>
      </c>
      <c r="C31" s="95" t="s">
        <v>79</v>
      </c>
      <c r="D31" s="96" t="s">
        <v>80</v>
      </c>
      <c r="E31" s="97" t="s">
        <v>22</v>
      </c>
      <c r="F31" s="97" t="s">
        <v>23</v>
      </c>
      <c r="G31" s="97" t="s">
        <v>23</v>
      </c>
      <c r="H31" s="97">
        <v>1984</v>
      </c>
      <c r="I31" s="98">
        <v>2609611</v>
      </c>
      <c r="J31" s="78"/>
      <c r="K31" s="99" t="s">
        <v>349</v>
      </c>
      <c r="L31" s="100" t="s">
        <v>350</v>
      </c>
      <c r="M31" s="97" t="s">
        <v>351</v>
      </c>
      <c r="N31" s="97" t="s">
        <v>81</v>
      </c>
      <c r="O31" s="97" t="s">
        <v>82</v>
      </c>
      <c r="P31" s="97" t="s">
        <v>83</v>
      </c>
      <c r="Q31" s="97" t="s">
        <v>84</v>
      </c>
      <c r="R31" s="97"/>
      <c r="S31" s="97"/>
      <c r="T31" s="97" t="s">
        <v>58</v>
      </c>
      <c r="U31" s="97" t="s">
        <v>58</v>
      </c>
      <c r="V31" s="97" t="s">
        <v>58</v>
      </c>
      <c r="W31" s="97" t="s">
        <v>58</v>
      </c>
      <c r="X31" s="97" t="s">
        <v>58</v>
      </c>
      <c r="Y31" s="97" t="s">
        <v>58</v>
      </c>
      <c r="Z31" s="97">
        <v>316.54000000000002</v>
      </c>
      <c r="AA31" s="97">
        <v>503.55</v>
      </c>
      <c r="AB31" s="97">
        <v>2246</v>
      </c>
      <c r="AC31" s="97">
        <v>2</v>
      </c>
      <c r="AD31" s="76" t="s">
        <v>52</v>
      </c>
      <c r="AE31" s="76" t="s">
        <v>22</v>
      </c>
      <c r="AF31" s="76" t="s">
        <v>52</v>
      </c>
    </row>
    <row r="32" spans="1:32" ht="61.5" customHeight="1">
      <c r="A32" s="191"/>
      <c r="B32" s="74">
        <v>27</v>
      </c>
      <c r="C32" s="95" t="s">
        <v>85</v>
      </c>
      <c r="D32" s="96" t="s">
        <v>86</v>
      </c>
      <c r="E32" s="97" t="s">
        <v>22</v>
      </c>
      <c r="F32" s="97" t="s">
        <v>23</v>
      </c>
      <c r="G32" s="97" t="s">
        <v>23</v>
      </c>
      <c r="H32" s="97">
        <v>1984</v>
      </c>
      <c r="I32" s="98">
        <v>150000</v>
      </c>
      <c r="J32" s="78"/>
      <c r="K32" s="99" t="s">
        <v>87</v>
      </c>
      <c r="L32" s="100" t="s">
        <v>350</v>
      </c>
      <c r="M32" s="97" t="s">
        <v>351</v>
      </c>
      <c r="N32" s="97" t="s">
        <v>81</v>
      </c>
      <c r="O32" s="97"/>
      <c r="P32" s="97"/>
      <c r="Q32" s="97"/>
      <c r="R32" s="97"/>
      <c r="S32" s="97"/>
      <c r="T32" s="97" t="s">
        <v>58</v>
      </c>
      <c r="U32" s="97" t="s">
        <v>58</v>
      </c>
      <c r="V32" s="97" t="s">
        <v>58</v>
      </c>
      <c r="W32" s="97" t="s">
        <v>58</v>
      </c>
      <c r="X32" s="97" t="s">
        <v>58</v>
      </c>
      <c r="Y32" s="97" t="s">
        <v>58</v>
      </c>
      <c r="Z32" s="97">
        <v>1228</v>
      </c>
      <c r="AA32" s="97">
        <v>1125</v>
      </c>
      <c r="AB32" s="97">
        <v>3949</v>
      </c>
      <c r="AC32" s="97" t="s">
        <v>88</v>
      </c>
      <c r="AD32" s="76" t="s">
        <v>52</v>
      </c>
      <c r="AE32" s="97" t="s">
        <v>22</v>
      </c>
      <c r="AF32" s="76" t="s">
        <v>52</v>
      </c>
    </row>
    <row r="33" spans="1:32" ht="61.5" customHeight="1">
      <c r="A33" s="191"/>
      <c r="B33" s="74">
        <v>28</v>
      </c>
      <c r="C33" s="101" t="s">
        <v>89</v>
      </c>
      <c r="D33" s="102" t="s">
        <v>90</v>
      </c>
      <c r="E33" s="103" t="s">
        <v>22</v>
      </c>
      <c r="F33" s="103" t="s">
        <v>23</v>
      </c>
      <c r="G33" s="103" t="s">
        <v>23</v>
      </c>
      <c r="H33" s="103">
        <v>1984</v>
      </c>
      <c r="I33" s="98">
        <v>244000</v>
      </c>
      <c r="J33" s="78"/>
      <c r="K33" s="104" t="s">
        <v>91</v>
      </c>
      <c r="L33" s="105" t="s">
        <v>350</v>
      </c>
      <c r="M33" s="103" t="s">
        <v>351</v>
      </c>
      <c r="N33" s="103" t="s">
        <v>81</v>
      </c>
      <c r="O33" s="103" t="s">
        <v>287</v>
      </c>
      <c r="P33" s="103" t="s">
        <v>287</v>
      </c>
      <c r="Q33" s="103" t="s">
        <v>352</v>
      </c>
      <c r="R33" s="103"/>
      <c r="S33" s="103"/>
      <c r="T33" s="103" t="s">
        <v>58</v>
      </c>
      <c r="U33" s="103" t="s">
        <v>58</v>
      </c>
      <c r="V33" s="103" t="s">
        <v>58</v>
      </c>
      <c r="W33" s="103" t="s">
        <v>58</v>
      </c>
      <c r="X33" s="103" t="s">
        <v>58</v>
      </c>
      <c r="Y33" s="103" t="s">
        <v>58</v>
      </c>
      <c r="Z33" s="103"/>
      <c r="AA33" s="103"/>
      <c r="AB33" s="103"/>
      <c r="AC33" s="103" t="s">
        <v>88</v>
      </c>
      <c r="AD33" s="38" t="s">
        <v>52</v>
      </c>
      <c r="AE33" s="103" t="s">
        <v>22</v>
      </c>
      <c r="AF33" s="38" t="s">
        <v>52</v>
      </c>
    </row>
    <row r="34" spans="1:32" ht="61.5" customHeight="1">
      <c r="A34" s="191"/>
      <c r="B34" s="74">
        <v>29</v>
      </c>
      <c r="C34" s="75" t="s">
        <v>150</v>
      </c>
      <c r="D34" s="75" t="s">
        <v>151</v>
      </c>
      <c r="E34" s="76" t="s">
        <v>22</v>
      </c>
      <c r="F34" s="76" t="s">
        <v>23</v>
      </c>
      <c r="G34" s="76" t="s">
        <v>23</v>
      </c>
      <c r="H34" s="76">
        <v>1998</v>
      </c>
      <c r="I34" s="77">
        <v>582412</v>
      </c>
      <c r="J34" s="78"/>
      <c r="K34" s="92" t="s">
        <v>152</v>
      </c>
      <c r="L34" s="106" t="s">
        <v>353</v>
      </c>
      <c r="M34" s="76" t="s">
        <v>52</v>
      </c>
      <c r="N34" s="76" t="s">
        <v>153</v>
      </c>
      <c r="O34" s="76" t="s">
        <v>154</v>
      </c>
      <c r="P34" s="76"/>
      <c r="Q34" s="76" t="s">
        <v>155</v>
      </c>
      <c r="R34" s="76"/>
      <c r="S34" s="76"/>
      <c r="T34" s="76" t="s">
        <v>155</v>
      </c>
      <c r="U34" s="76" t="s">
        <v>149</v>
      </c>
      <c r="V34" s="76" t="s">
        <v>149</v>
      </c>
      <c r="W34" s="76"/>
      <c r="X34" s="76" t="s">
        <v>127</v>
      </c>
      <c r="Y34" s="76"/>
      <c r="Z34" s="76"/>
      <c r="AA34" s="76">
        <v>180</v>
      </c>
      <c r="AB34" s="76"/>
      <c r="AC34" s="76" t="s">
        <v>128</v>
      </c>
      <c r="AD34" s="76" t="s">
        <v>52</v>
      </c>
      <c r="AE34" s="76" t="s">
        <v>22</v>
      </c>
      <c r="AF34" s="76" t="s">
        <v>52</v>
      </c>
    </row>
    <row r="35" spans="1:32" ht="61.5" customHeight="1">
      <c r="A35" s="191"/>
      <c r="B35" s="74">
        <v>30</v>
      </c>
      <c r="C35" s="106" t="s">
        <v>156</v>
      </c>
      <c r="D35" s="75" t="s">
        <v>157</v>
      </c>
      <c r="E35" s="76" t="s">
        <v>22</v>
      </c>
      <c r="F35" s="76" t="s">
        <v>23</v>
      </c>
      <c r="G35" s="76" t="s">
        <v>23</v>
      </c>
      <c r="H35" s="76" t="s">
        <v>158</v>
      </c>
      <c r="I35" s="77">
        <v>621763.99</v>
      </c>
      <c r="J35" s="78"/>
      <c r="K35" s="92" t="s">
        <v>152</v>
      </c>
      <c r="L35" s="106" t="s">
        <v>354</v>
      </c>
      <c r="M35" s="76" t="s">
        <v>52</v>
      </c>
      <c r="N35" s="76" t="s">
        <v>159</v>
      </c>
      <c r="O35" s="76" t="s">
        <v>160</v>
      </c>
      <c r="P35" s="76" t="s">
        <v>161</v>
      </c>
      <c r="Q35" s="76" t="s">
        <v>57</v>
      </c>
      <c r="R35" s="76"/>
      <c r="S35" s="76"/>
      <c r="T35" s="76" t="s">
        <v>162</v>
      </c>
      <c r="U35" s="76" t="s">
        <v>149</v>
      </c>
      <c r="V35" s="76" t="s">
        <v>149</v>
      </c>
      <c r="W35" s="76"/>
      <c r="X35" s="76" t="s">
        <v>149</v>
      </c>
      <c r="Y35" s="76"/>
      <c r="Z35" s="76"/>
      <c r="AA35" s="76">
        <v>1405.3</v>
      </c>
      <c r="AB35" s="76"/>
      <c r="AC35" s="76" t="s">
        <v>163</v>
      </c>
      <c r="AD35" s="76" t="s">
        <v>51</v>
      </c>
      <c r="AE35" s="76" t="s">
        <v>22</v>
      </c>
      <c r="AF35" s="76" t="s">
        <v>52</v>
      </c>
    </row>
    <row r="36" spans="1:32" ht="61.5" customHeight="1">
      <c r="A36" s="191"/>
      <c r="B36" s="74">
        <v>31</v>
      </c>
      <c r="C36" s="75" t="s">
        <v>164</v>
      </c>
      <c r="D36" s="75" t="s">
        <v>165</v>
      </c>
      <c r="E36" s="76" t="s">
        <v>22</v>
      </c>
      <c r="F36" s="76" t="s">
        <v>23</v>
      </c>
      <c r="G36" s="76" t="s">
        <v>23</v>
      </c>
      <c r="H36" s="76" t="s">
        <v>166</v>
      </c>
      <c r="I36" s="77">
        <v>676197.09</v>
      </c>
      <c r="J36" s="78"/>
      <c r="K36" s="81" t="s">
        <v>127</v>
      </c>
      <c r="L36" s="80" t="s">
        <v>355</v>
      </c>
      <c r="M36" s="76" t="s">
        <v>52</v>
      </c>
      <c r="N36" s="76" t="s">
        <v>167</v>
      </c>
      <c r="O36" s="76" t="s">
        <v>168</v>
      </c>
      <c r="P36" s="76" t="s">
        <v>169</v>
      </c>
      <c r="Q36" s="76" t="s">
        <v>170</v>
      </c>
      <c r="R36" s="76"/>
      <c r="S36" s="76"/>
      <c r="T36" s="76" t="s">
        <v>120</v>
      </c>
      <c r="U36" s="76" t="s">
        <v>149</v>
      </c>
      <c r="V36" s="76" t="s">
        <v>171</v>
      </c>
      <c r="W36" s="76"/>
      <c r="X36" s="76" t="s">
        <v>127</v>
      </c>
      <c r="Y36" s="76"/>
      <c r="Z36" s="76">
        <v>225</v>
      </c>
      <c r="AA36" s="76">
        <v>346.59</v>
      </c>
      <c r="AB36" s="76"/>
      <c r="AC36" s="76" t="s">
        <v>172</v>
      </c>
      <c r="AD36" s="76" t="s">
        <v>52</v>
      </c>
      <c r="AE36" s="76" t="s">
        <v>22</v>
      </c>
      <c r="AF36" s="76" t="s">
        <v>52</v>
      </c>
    </row>
    <row r="37" spans="1:32" ht="61.5" customHeight="1">
      <c r="A37" s="191"/>
      <c r="B37" s="74">
        <v>32</v>
      </c>
      <c r="C37" s="75" t="s">
        <v>164</v>
      </c>
      <c r="D37" s="75" t="s">
        <v>165</v>
      </c>
      <c r="E37" s="76" t="s">
        <v>22</v>
      </c>
      <c r="F37" s="76" t="s">
        <v>23</v>
      </c>
      <c r="G37" s="76" t="s">
        <v>23</v>
      </c>
      <c r="H37" s="76">
        <v>1930</v>
      </c>
      <c r="I37" s="77">
        <v>440633.35</v>
      </c>
      <c r="J37" s="78"/>
      <c r="K37" s="81" t="s">
        <v>127</v>
      </c>
      <c r="L37" s="80" t="s">
        <v>356</v>
      </c>
      <c r="M37" s="76" t="s">
        <v>52</v>
      </c>
      <c r="N37" s="76" t="s">
        <v>173</v>
      </c>
      <c r="O37" s="76" t="s">
        <v>170</v>
      </c>
      <c r="P37" s="76" t="s">
        <v>169</v>
      </c>
      <c r="Q37" s="76" t="s">
        <v>170</v>
      </c>
      <c r="R37" s="76"/>
      <c r="S37" s="76"/>
      <c r="T37" s="76" t="s">
        <v>120</v>
      </c>
      <c r="U37" s="76" t="s">
        <v>149</v>
      </c>
      <c r="V37" s="76" t="s">
        <v>171</v>
      </c>
      <c r="W37" s="76"/>
      <c r="X37" s="76" t="s">
        <v>127</v>
      </c>
      <c r="Y37" s="76"/>
      <c r="Z37" s="76">
        <v>173</v>
      </c>
      <c r="AA37" s="76">
        <v>225.85</v>
      </c>
      <c r="AB37" s="76"/>
      <c r="AC37" s="76" t="s">
        <v>172</v>
      </c>
      <c r="AD37" s="76" t="s">
        <v>52</v>
      </c>
      <c r="AE37" s="76" t="s">
        <v>22</v>
      </c>
      <c r="AF37" s="76" t="s">
        <v>52</v>
      </c>
    </row>
    <row r="38" spans="1:32" ht="61.5" customHeight="1">
      <c r="A38" s="191"/>
      <c r="B38" s="74">
        <v>33</v>
      </c>
      <c r="C38" s="75" t="s">
        <v>164</v>
      </c>
      <c r="D38" s="75" t="s">
        <v>165</v>
      </c>
      <c r="E38" s="76" t="s">
        <v>22</v>
      </c>
      <c r="F38" s="76" t="s">
        <v>23</v>
      </c>
      <c r="G38" s="76" t="s">
        <v>23</v>
      </c>
      <c r="H38" s="76">
        <v>1930</v>
      </c>
      <c r="I38" s="77">
        <v>707686.23</v>
      </c>
      <c r="J38" s="78"/>
      <c r="K38" s="81" t="s">
        <v>127</v>
      </c>
      <c r="L38" s="80" t="s">
        <v>357</v>
      </c>
      <c r="M38" s="76" t="s">
        <v>52</v>
      </c>
      <c r="N38" s="76" t="s">
        <v>173</v>
      </c>
      <c r="O38" s="76" t="s">
        <v>170</v>
      </c>
      <c r="P38" s="76" t="s">
        <v>169</v>
      </c>
      <c r="Q38" s="76" t="s">
        <v>170</v>
      </c>
      <c r="R38" s="76"/>
      <c r="S38" s="76"/>
      <c r="T38" s="76" t="s">
        <v>120</v>
      </c>
      <c r="U38" s="76" t="s">
        <v>149</v>
      </c>
      <c r="V38" s="76" t="s">
        <v>171</v>
      </c>
      <c r="W38" s="76"/>
      <c r="X38" s="76" t="s">
        <v>127</v>
      </c>
      <c r="Y38" s="76"/>
      <c r="Z38" s="76">
        <v>273.7</v>
      </c>
      <c r="AA38" s="76">
        <v>362.73</v>
      </c>
      <c r="AB38" s="76"/>
      <c r="AC38" s="76" t="s">
        <v>172</v>
      </c>
      <c r="AD38" s="76" t="s">
        <v>52</v>
      </c>
      <c r="AE38" s="76" t="s">
        <v>22</v>
      </c>
      <c r="AF38" s="76" t="s">
        <v>52</v>
      </c>
    </row>
    <row r="39" spans="1:32" ht="61.5" customHeight="1">
      <c r="A39" s="191"/>
      <c r="B39" s="74">
        <v>34</v>
      </c>
      <c r="C39" s="75" t="s">
        <v>164</v>
      </c>
      <c r="D39" s="75" t="s">
        <v>165</v>
      </c>
      <c r="E39" s="76" t="s">
        <v>22</v>
      </c>
      <c r="F39" s="76" t="s">
        <v>23</v>
      </c>
      <c r="G39" s="76" t="s">
        <v>23</v>
      </c>
      <c r="H39" s="76">
        <v>2005</v>
      </c>
      <c r="I39" s="77">
        <v>518863.8</v>
      </c>
      <c r="J39" s="78"/>
      <c r="K39" s="81" t="s">
        <v>127</v>
      </c>
      <c r="L39" s="80" t="s">
        <v>174</v>
      </c>
      <c r="M39" s="76" t="s">
        <v>52</v>
      </c>
      <c r="N39" s="76" t="s">
        <v>175</v>
      </c>
      <c r="O39" s="76" t="s">
        <v>168</v>
      </c>
      <c r="P39" s="76" t="s">
        <v>169</v>
      </c>
      <c r="Q39" s="76" t="s">
        <v>170</v>
      </c>
      <c r="R39" s="76"/>
      <c r="S39" s="76"/>
      <c r="T39" s="76" t="s">
        <v>176</v>
      </c>
      <c r="U39" s="76" t="s">
        <v>149</v>
      </c>
      <c r="V39" s="76" t="s">
        <v>177</v>
      </c>
      <c r="W39" s="76"/>
      <c r="X39" s="76" t="s">
        <v>178</v>
      </c>
      <c r="Y39" s="76"/>
      <c r="Z39" s="76">
        <v>239.64</v>
      </c>
      <c r="AA39" s="76">
        <v>236.6</v>
      </c>
      <c r="AB39" s="76"/>
      <c r="AC39" s="76" t="s">
        <v>128</v>
      </c>
      <c r="AD39" s="76" t="s">
        <v>52</v>
      </c>
      <c r="AE39" s="76" t="s">
        <v>22</v>
      </c>
      <c r="AF39" s="76" t="s">
        <v>52</v>
      </c>
    </row>
    <row r="40" spans="1:32" ht="61.5" customHeight="1">
      <c r="A40" s="191"/>
      <c r="B40" s="74">
        <v>35</v>
      </c>
      <c r="C40" s="75" t="s">
        <v>164</v>
      </c>
      <c r="D40" s="75" t="s">
        <v>165</v>
      </c>
      <c r="E40" s="76" t="s">
        <v>22</v>
      </c>
      <c r="F40" s="76" t="s">
        <v>23</v>
      </c>
      <c r="G40" s="76" t="s">
        <v>23</v>
      </c>
      <c r="H40" s="76">
        <v>1940</v>
      </c>
      <c r="I40" s="77">
        <v>696496.8</v>
      </c>
      <c r="J40" s="78"/>
      <c r="K40" s="81" t="s">
        <v>127</v>
      </c>
      <c r="L40" s="80" t="s">
        <v>358</v>
      </c>
      <c r="M40" s="76" t="s">
        <v>52</v>
      </c>
      <c r="N40" s="76" t="s">
        <v>180</v>
      </c>
      <c r="O40" s="76" t="s">
        <v>179</v>
      </c>
      <c r="P40" s="76" t="s">
        <v>169</v>
      </c>
      <c r="Q40" s="76" t="s">
        <v>170</v>
      </c>
      <c r="R40" s="76"/>
      <c r="S40" s="76"/>
      <c r="T40" s="76" t="s">
        <v>120</v>
      </c>
      <c r="U40" s="76" t="s">
        <v>149</v>
      </c>
      <c r="V40" s="76" t="s">
        <v>171</v>
      </c>
      <c r="W40" s="76"/>
      <c r="X40" s="76" t="s">
        <v>127</v>
      </c>
      <c r="Y40" s="76"/>
      <c r="Z40" s="76">
        <v>216</v>
      </c>
      <c r="AA40" s="76">
        <v>317.60000000000002</v>
      </c>
      <c r="AB40" s="76"/>
      <c r="AC40" s="76" t="s">
        <v>172</v>
      </c>
      <c r="AD40" s="76" t="s">
        <v>51</v>
      </c>
      <c r="AE40" s="76" t="s">
        <v>22</v>
      </c>
      <c r="AF40" s="76" t="s">
        <v>52</v>
      </c>
    </row>
    <row r="41" spans="1:32" ht="61.5" customHeight="1">
      <c r="A41" s="191"/>
      <c r="B41" s="74">
        <v>36</v>
      </c>
      <c r="C41" s="75" t="s">
        <v>164</v>
      </c>
      <c r="D41" s="75" t="s">
        <v>165</v>
      </c>
      <c r="E41" s="76" t="s">
        <v>22</v>
      </c>
      <c r="F41" s="76" t="s">
        <v>23</v>
      </c>
      <c r="G41" s="76" t="s">
        <v>23</v>
      </c>
      <c r="H41" s="76">
        <v>1929</v>
      </c>
      <c r="I41" s="77">
        <v>586041.38</v>
      </c>
      <c r="J41" s="78"/>
      <c r="K41" s="81" t="s">
        <v>127</v>
      </c>
      <c r="L41" s="80" t="s">
        <v>359</v>
      </c>
      <c r="M41" s="76" t="s">
        <v>52</v>
      </c>
      <c r="N41" s="76" t="s">
        <v>180</v>
      </c>
      <c r="O41" s="76" t="s">
        <v>179</v>
      </c>
      <c r="P41" s="76" t="s">
        <v>169</v>
      </c>
      <c r="Q41" s="76" t="s">
        <v>170</v>
      </c>
      <c r="R41" s="76"/>
      <c r="S41" s="76"/>
      <c r="T41" s="76" t="s">
        <v>120</v>
      </c>
      <c r="U41" s="76" t="s">
        <v>149</v>
      </c>
      <c r="V41" s="76" t="s">
        <v>181</v>
      </c>
      <c r="W41" s="76"/>
      <c r="X41" s="76" t="s">
        <v>178</v>
      </c>
      <c r="Y41" s="76"/>
      <c r="Z41" s="76">
        <v>142</v>
      </c>
      <c r="AA41" s="76">
        <v>300.38</v>
      </c>
      <c r="AB41" s="76"/>
      <c r="AC41" s="76" t="s">
        <v>172</v>
      </c>
      <c r="AD41" s="76" t="s">
        <v>51</v>
      </c>
      <c r="AE41" s="76" t="s">
        <v>22</v>
      </c>
      <c r="AF41" s="76" t="s">
        <v>52</v>
      </c>
    </row>
    <row r="42" spans="1:32" ht="61.5" customHeight="1">
      <c r="A42" s="191"/>
      <c r="B42" s="74">
        <v>37</v>
      </c>
      <c r="C42" s="75" t="s">
        <v>164</v>
      </c>
      <c r="D42" s="75" t="s">
        <v>165</v>
      </c>
      <c r="E42" s="76" t="s">
        <v>22</v>
      </c>
      <c r="F42" s="76" t="s">
        <v>23</v>
      </c>
      <c r="G42" s="76" t="s">
        <v>23</v>
      </c>
      <c r="H42" s="76">
        <v>1930</v>
      </c>
      <c r="I42" s="77">
        <v>221243.4</v>
      </c>
      <c r="J42" s="78"/>
      <c r="K42" s="81" t="s">
        <v>127</v>
      </c>
      <c r="L42" s="80" t="s">
        <v>360</v>
      </c>
      <c r="M42" s="76" t="s">
        <v>52</v>
      </c>
      <c r="N42" s="76" t="s">
        <v>182</v>
      </c>
      <c r="O42" s="76" t="s">
        <v>179</v>
      </c>
      <c r="P42" s="76" t="s">
        <v>169</v>
      </c>
      <c r="Q42" s="76" t="s">
        <v>170</v>
      </c>
      <c r="R42" s="76"/>
      <c r="S42" s="76"/>
      <c r="T42" s="76" t="s">
        <v>120</v>
      </c>
      <c r="U42" s="76" t="s">
        <v>149</v>
      </c>
      <c r="V42" s="76" t="s">
        <v>171</v>
      </c>
      <c r="W42" s="76"/>
      <c r="X42" s="76" t="s">
        <v>127</v>
      </c>
      <c r="Y42" s="76"/>
      <c r="Z42" s="76">
        <v>108</v>
      </c>
      <c r="AA42" s="76">
        <v>113.4</v>
      </c>
      <c r="AB42" s="76"/>
      <c r="AC42" s="76" t="s">
        <v>172</v>
      </c>
      <c r="AD42" s="76" t="s">
        <v>51</v>
      </c>
      <c r="AE42" s="76" t="s">
        <v>22</v>
      </c>
      <c r="AF42" s="76" t="s">
        <v>52</v>
      </c>
    </row>
    <row r="43" spans="1:32" ht="61.5" customHeight="1">
      <c r="A43" s="191"/>
      <c r="B43" s="74">
        <v>38</v>
      </c>
      <c r="C43" s="75" t="s">
        <v>164</v>
      </c>
      <c r="D43" s="75" t="s">
        <v>165</v>
      </c>
      <c r="E43" s="76" t="s">
        <v>22</v>
      </c>
      <c r="F43" s="76" t="s">
        <v>23</v>
      </c>
      <c r="G43" s="76" t="s">
        <v>23</v>
      </c>
      <c r="H43" s="76">
        <v>1930</v>
      </c>
      <c r="I43" s="77">
        <v>544885.16</v>
      </c>
      <c r="J43" s="78"/>
      <c r="K43" s="81" t="s">
        <v>127</v>
      </c>
      <c r="L43" s="80" t="s">
        <v>361</v>
      </c>
      <c r="M43" s="76" t="s">
        <v>52</v>
      </c>
      <c r="N43" s="76" t="s">
        <v>183</v>
      </c>
      <c r="O43" s="76" t="s">
        <v>170</v>
      </c>
      <c r="P43" s="76" t="s">
        <v>169</v>
      </c>
      <c r="Q43" s="76" t="s">
        <v>170</v>
      </c>
      <c r="R43" s="76"/>
      <c r="S43" s="76"/>
      <c r="T43" s="76" t="s">
        <v>120</v>
      </c>
      <c r="U43" s="76" t="s">
        <v>149</v>
      </c>
      <c r="V43" s="76" t="s">
        <v>171</v>
      </c>
      <c r="W43" s="76"/>
      <c r="X43" s="76" t="s">
        <v>127</v>
      </c>
      <c r="Y43" s="76"/>
      <c r="Z43" s="76">
        <v>262</v>
      </c>
      <c r="AA43" s="76">
        <v>281.74</v>
      </c>
      <c r="AB43" s="76"/>
      <c r="AC43" s="76" t="s">
        <v>172</v>
      </c>
      <c r="AD43" s="76" t="s">
        <v>52</v>
      </c>
      <c r="AE43" s="76" t="s">
        <v>22</v>
      </c>
      <c r="AF43" s="76" t="s">
        <v>52</v>
      </c>
    </row>
    <row r="44" spans="1:32" ht="61.5" customHeight="1">
      <c r="A44" s="191"/>
      <c r="B44" s="74">
        <v>39</v>
      </c>
      <c r="C44" s="75" t="s">
        <v>164</v>
      </c>
      <c r="D44" s="75" t="s">
        <v>165</v>
      </c>
      <c r="E44" s="76" t="s">
        <v>22</v>
      </c>
      <c r="F44" s="76" t="s">
        <v>23</v>
      </c>
      <c r="G44" s="76" t="s">
        <v>23</v>
      </c>
      <c r="H44" s="76">
        <v>1930</v>
      </c>
      <c r="I44" s="77">
        <v>643267.74</v>
      </c>
      <c r="J44" s="78"/>
      <c r="K44" s="81" t="s">
        <v>127</v>
      </c>
      <c r="L44" s="80" t="s">
        <v>362</v>
      </c>
      <c r="M44" s="76" t="s">
        <v>52</v>
      </c>
      <c r="N44" s="76" t="s">
        <v>183</v>
      </c>
      <c r="O44" s="76" t="s">
        <v>170</v>
      </c>
      <c r="P44" s="76" t="s">
        <v>169</v>
      </c>
      <c r="Q44" s="76" t="s">
        <v>170</v>
      </c>
      <c r="R44" s="76"/>
      <c r="S44" s="76"/>
      <c r="T44" s="76" t="s">
        <v>120</v>
      </c>
      <c r="U44" s="76" t="s">
        <v>149</v>
      </c>
      <c r="V44" s="76" t="s">
        <v>171</v>
      </c>
      <c r="W44" s="76"/>
      <c r="X44" s="76" t="s">
        <v>127</v>
      </c>
      <c r="Y44" s="76"/>
      <c r="Z44" s="76">
        <v>246</v>
      </c>
      <c r="AA44" s="76">
        <v>332.61</v>
      </c>
      <c r="AB44" s="76"/>
      <c r="AC44" s="76" t="s">
        <v>172</v>
      </c>
      <c r="AD44" s="76" t="s">
        <v>52</v>
      </c>
      <c r="AE44" s="76" t="s">
        <v>22</v>
      </c>
      <c r="AF44" s="76" t="s">
        <v>52</v>
      </c>
    </row>
    <row r="45" spans="1:32" ht="61.5" customHeight="1">
      <c r="A45" s="191"/>
      <c r="B45" s="74">
        <v>40</v>
      </c>
      <c r="C45" s="75" t="s">
        <v>164</v>
      </c>
      <c r="D45" s="75" t="s">
        <v>165</v>
      </c>
      <c r="E45" s="76" t="s">
        <v>22</v>
      </c>
      <c r="F45" s="76" t="s">
        <v>23</v>
      </c>
      <c r="G45" s="76" t="s">
        <v>23</v>
      </c>
      <c r="H45" s="76">
        <v>1930</v>
      </c>
      <c r="I45" s="77">
        <v>387390.56</v>
      </c>
      <c r="J45" s="78"/>
      <c r="K45" s="81" t="s">
        <v>127</v>
      </c>
      <c r="L45" s="80" t="s">
        <v>363</v>
      </c>
      <c r="M45" s="76" t="s">
        <v>52</v>
      </c>
      <c r="N45" s="76" t="s">
        <v>173</v>
      </c>
      <c r="O45" s="76" t="s">
        <v>179</v>
      </c>
      <c r="P45" s="76" t="s">
        <v>169</v>
      </c>
      <c r="Q45" s="76" t="s">
        <v>170</v>
      </c>
      <c r="R45" s="76"/>
      <c r="S45" s="76"/>
      <c r="T45" s="76" t="s">
        <v>120</v>
      </c>
      <c r="U45" s="76" t="s">
        <v>149</v>
      </c>
      <c r="V45" s="76" t="s">
        <v>171</v>
      </c>
      <c r="W45" s="76"/>
      <c r="X45" s="76" t="s">
        <v>127</v>
      </c>
      <c r="Y45" s="76"/>
      <c r="Z45" s="76">
        <v>265</v>
      </c>
      <c r="AA45" s="76">
        <v>198.56</v>
      </c>
      <c r="AB45" s="76"/>
      <c r="AC45" s="76" t="s">
        <v>172</v>
      </c>
      <c r="AD45" s="76" t="s">
        <v>52</v>
      </c>
      <c r="AE45" s="76" t="s">
        <v>22</v>
      </c>
      <c r="AF45" s="76" t="s">
        <v>52</v>
      </c>
    </row>
    <row r="46" spans="1:32" ht="61.5" customHeight="1">
      <c r="A46" s="191"/>
      <c r="B46" s="74">
        <v>41</v>
      </c>
      <c r="C46" s="75" t="s">
        <v>164</v>
      </c>
      <c r="D46" s="75" t="s">
        <v>165</v>
      </c>
      <c r="E46" s="76" t="s">
        <v>22</v>
      </c>
      <c r="F46" s="76" t="s">
        <v>23</v>
      </c>
      <c r="G46" s="76" t="s">
        <v>23</v>
      </c>
      <c r="H46" s="76">
        <v>1930</v>
      </c>
      <c r="I46" s="77">
        <v>518107.56</v>
      </c>
      <c r="J46" s="78"/>
      <c r="K46" s="81" t="s">
        <v>127</v>
      </c>
      <c r="L46" s="80" t="s">
        <v>364</v>
      </c>
      <c r="M46" s="76" t="s">
        <v>52</v>
      </c>
      <c r="N46" s="76" t="s">
        <v>184</v>
      </c>
      <c r="O46" s="76" t="s">
        <v>170</v>
      </c>
      <c r="P46" s="76" t="s">
        <v>169</v>
      </c>
      <c r="Q46" s="76" t="s">
        <v>170</v>
      </c>
      <c r="R46" s="76"/>
      <c r="S46" s="76"/>
      <c r="T46" s="76" t="s">
        <v>120</v>
      </c>
      <c r="U46" s="76" t="s">
        <v>149</v>
      </c>
      <c r="V46" s="76" t="s">
        <v>171</v>
      </c>
      <c r="W46" s="76"/>
      <c r="X46" s="76" t="s">
        <v>127</v>
      </c>
      <c r="Y46" s="76"/>
      <c r="Z46" s="76">
        <v>295</v>
      </c>
      <c r="AA46" s="76">
        <v>265.56</v>
      </c>
      <c r="AB46" s="76"/>
      <c r="AC46" s="76" t="s">
        <v>172</v>
      </c>
      <c r="AD46" s="76" t="s">
        <v>52</v>
      </c>
      <c r="AE46" s="76" t="s">
        <v>22</v>
      </c>
      <c r="AF46" s="76" t="s">
        <v>52</v>
      </c>
    </row>
    <row r="47" spans="1:32" ht="61.5" customHeight="1">
      <c r="A47" s="191"/>
      <c r="B47" s="74">
        <v>42</v>
      </c>
      <c r="C47" s="75" t="s">
        <v>164</v>
      </c>
      <c r="D47" s="75" t="s">
        <v>165</v>
      </c>
      <c r="E47" s="76" t="s">
        <v>22</v>
      </c>
      <c r="F47" s="76" t="s">
        <v>23</v>
      </c>
      <c r="G47" s="76" t="s">
        <v>23</v>
      </c>
      <c r="H47" s="76">
        <v>1930</v>
      </c>
      <c r="I47" s="77">
        <v>796690.85</v>
      </c>
      <c r="J47" s="78"/>
      <c r="K47" s="81" t="s">
        <v>127</v>
      </c>
      <c r="L47" s="80" t="s">
        <v>365</v>
      </c>
      <c r="M47" s="76" t="s">
        <v>52</v>
      </c>
      <c r="N47" s="76" t="s">
        <v>184</v>
      </c>
      <c r="O47" s="76" t="s">
        <v>168</v>
      </c>
      <c r="P47" s="76" t="s">
        <v>169</v>
      </c>
      <c r="Q47" s="76" t="s">
        <v>170</v>
      </c>
      <c r="R47" s="76"/>
      <c r="S47" s="76"/>
      <c r="T47" s="76" t="s">
        <v>120</v>
      </c>
      <c r="U47" s="76" t="s">
        <v>149</v>
      </c>
      <c r="V47" s="76" t="s">
        <v>171</v>
      </c>
      <c r="W47" s="76"/>
      <c r="X47" s="76" t="s">
        <v>127</v>
      </c>
      <c r="Y47" s="76"/>
      <c r="Z47" s="76">
        <v>387</v>
      </c>
      <c r="AA47" s="76">
        <v>408.35</v>
      </c>
      <c r="AB47" s="76"/>
      <c r="AC47" s="76" t="s">
        <v>172</v>
      </c>
      <c r="AD47" s="76" t="s">
        <v>52</v>
      </c>
      <c r="AE47" s="76" t="s">
        <v>22</v>
      </c>
      <c r="AF47" s="76" t="s">
        <v>52</v>
      </c>
    </row>
    <row r="48" spans="1:32" ht="61.5" customHeight="1">
      <c r="A48" s="191"/>
      <c r="B48" s="74">
        <v>43</v>
      </c>
      <c r="C48" s="75" t="s">
        <v>164</v>
      </c>
      <c r="D48" s="75" t="s">
        <v>165</v>
      </c>
      <c r="E48" s="76" t="s">
        <v>22</v>
      </c>
      <c r="F48" s="76" t="s">
        <v>23</v>
      </c>
      <c r="G48" s="76" t="s">
        <v>23</v>
      </c>
      <c r="H48" s="76" t="s">
        <v>166</v>
      </c>
      <c r="I48" s="77">
        <v>872134.17</v>
      </c>
      <c r="J48" s="78"/>
      <c r="K48" s="81" t="s">
        <v>127</v>
      </c>
      <c r="L48" s="80" t="s">
        <v>185</v>
      </c>
      <c r="M48" s="76" t="s">
        <v>52</v>
      </c>
      <c r="N48" s="76" t="s">
        <v>173</v>
      </c>
      <c r="O48" s="76" t="s">
        <v>179</v>
      </c>
      <c r="P48" s="76" t="s">
        <v>169</v>
      </c>
      <c r="Q48" s="76" t="s">
        <v>170</v>
      </c>
      <c r="R48" s="76"/>
      <c r="S48" s="76"/>
      <c r="T48" s="76" t="s">
        <v>176</v>
      </c>
      <c r="U48" s="76" t="s">
        <v>149</v>
      </c>
      <c r="V48" s="76" t="s">
        <v>181</v>
      </c>
      <c r="W48" s="76"/>
      <c r="X48" s="76" t="s">
        <v>178</v>
      </c>
      <c r="Y48" s="76"/>
      <c r="Z48" s="76">
        <v>616</v>
      </c>
      <c r="AA48" s="76">
        <v>397.69</v>
      </c>
      <c r="AB48" s="76"/>
      <c r="AC48" s="76" t="s">
        <v>128</v>
      </c>
      <c r="AD48" s="76" t="s">
        <v>52</v>
      </c>
      <c r="AE48" s="76" t="s">
        <v>22</v>
      </c>
      <c r="AF48" s="76" t="s">
        <v>52</v>
      </c>
    </row>
    <row r="49" spans="1:32" ht="61.5" customHeight="1">
      <c r="A49" s="191"/>
      <c r="B49" s="74">
        <v>44</v>
      </c>
      <c r="C49" s="75" t="s">
        <v>164</v>
      </c>
      <c r="D49" s="75" t="s">
        <v>165</v>
      </c>
      <c r="E49" s="76" t="s">
        <v>22</v>
      </c>
      <c r="F49" s="76" t="s">
        <v>23</v>
      </c>
      <c r="G49" s="76" t="s">
        <v>23</v>
      </c>
      <c r="H49" s="76">
        <v>1930</v>
      </c>
      <c r="I49" s="77">
        <v>445120.65</v>
      </c>
      <c r="J49" s="78"/>
      <c r="K49" s="81" t="s">
        <v>127</v>
      </c>
      <c r="L49" s="80" t="s">
        <v>366</v>
      </c>
      <c r="M49" s="76" t="s">
        <v>52</v>
      </c>
      <c r="N49" s="76" t="s">
        <v>186</v>
      </c>
      <c r="O49" s="76" t="s">
        <v>170</v>
      </c>
      <c r="P49" s="76" t="s">
        <v>169</v>
      </c>
      <c r="Q49" s="76" t="s">
        <v>170</v>
      </c>
      <c r="R49" s="76"/>
      <c r="S49" s="76"/>
      <c r="T49" s="76" t="s">
        <v>120</v>
      </c>
      <c r="U49" s="76" t="s">
        <v>149</v>
      </c>
      <c r="V49" s="76" t="s">
        <v>171</v>
      </c>
      <c r="W49" s="76"/>
      <c r="X49" s="76" t="s">
        <v>127</v>
      </c>
      <c r="Y49" s="76"/>
      <c r="Z49" s="76">
        <v>163</v>
      </c>
      <c r="AA49" s="76">
        <v>228.15</v>
      </c>
      <c r="AB49" s="76"/>
      <c r="AC49" s="76" t="s">
        <v>172</v>
      </c>
      <c r="AD49" s="76" t="s">
        <v>52</v>
      </c>
      <c r="AE49" s="76" t="s">
        <v>22</v>
      </c>
      <c r="AF49" s="76" t="s">
        <v>52</v>
      </c>
    </row>
    <row r="50" spans="1:32" ht="61.5" customHeight="1">
      <c r="A50" s="191"/>
      <c r="B50" s="74">
        <v>45</v>
      </c>
      <c r="C50" s="75" t="s">
        <v>164</v>
      </c>
      <c r="D50" s="75" t="s">
        <v>165</v>
      </c>
      <c r="E50" s="76" t="s">
        <v>22</v>
      </c>
      <c r="F50" s="76" t="s">
        <v>23</v>
      </c>
      <c r="G50" s="76" t="s">
        <v>23</v>
      </c>
      <c r="H50" s="76">
        <v>1937</v>
      </c>
      <c r="I50" s="77">
        <v>437258.12</v>
      </c>
      <c r="J50" s="78"/>
      <c r="K50" s="81" t="s">
        <v>127</v>
      </c>
      <c r="L50" s="80" t="s">
        <v>367</v>
      </c>
      <c r="M50" s="76" t="s">
        <v>52</v>
      </c>
      <c r="N50" s="76" t="s">
        <v>175</v>
      </c>
      <c r="O50" s="76" t="s">
        <v>170</v>
      </c>
      <c r="P50" s="76" t="s">
        <v>169</v>
      </c>
      <c r="Q50" s="76" t="s">
        <v>170</v>
      </c>
      <c r="R50" s="76"/>
      <c r="S50" s="76"/>
      <c r="T50" s="76" t="s">
        <v>120</v>
      </c>
      <c r="U50" s="76" t="s">
        <v>149</v>
      </c>
      <c r="V50" s="76" t="s">
        <v>171</v>
      </c>
      <c r="W50" s="76"/>
      <c r="X50" s="76" t="s">
        <v>127</v>
      </c>
      <c r="Y50" s="76"/>
      <c r="Z50" s="76">
        <v>181</v>
      </c>
      <c r="AA50" s="76">
        <v>224.12</v>
      </c>
      <c r="AB50" s="76"/>
      <c r="AC50" s="76" t="s">
        <v>172</v>
      </c>
      <c r="AD50" s="76" t="s">
        <v>51</v>
      </c>
      <c r="AE50" s="76" t="s">
        <v>22</v>
      </c>
      <c r="AF50" s="76" t="s">
        <v>52</v>
      </c>
    </row>
    <row r="51" spans="1:32" ht="61.5" customHeight="1">
      <c r="A51" s="191"/>
      <c r="B51" s="74">
        <v>46</v>
      </c>
      <c r="C51" s="75" t="s">
        <v>164</v>
      </c>
      <c r="D51" s="75" t="s">
        <v>165</v>
      </c>
      <c r="E51" s="76" t="s">
        <v>22</v>
      </c>
      <c r="F51" s="76" t="s">
        <v>23</v>
      </c>
      <c r="G51" s="76" t="s">
        <v>23</v>
      </c>
      <c r="H51" s="76">
        <v>1932</v>
      </c>
      <c r="I51" s="77">
        <v>295638.33</v>
      </c>
      <c r="J51" s="78"/>
      <c r="K51" s="81" t="s">
        <v>127</v>
      </c>
      <c r="L51" s="80" t="s">
        <v>368</v>
      </c>
      <c r="M51" s="76" t="s">
        <v>52</v>
      </c>
      <c r="N51" s="76" t="s">
        <v>187</v>
      </c>
      <c r="O51" s="76" t="s">
        <v>179</v>
      </c>
      <c r="P51" s="76" t="s">
        <v>188</v>
      </c>
      <c r="Q51" s="76" t="s">
        <v>170</v>
      </c>
      <c r="R51" s="76"/>
      <c r="S51" s="76"/>
      <c r="T51" s="76" t="s">
        <v>120</v>
      </c>
      <c r="U51" s="76" t="s">
        <v>149</v>
      </c>
      <c r="V51" s="76" t="s">
        <v>171</v>
      </c>
      <c r="W51" s="76"/>
      <c r="X51" s="76" t="s">
        <v>127</v>
      </c>
      <c r="Y51" s="76"/>
      <c r="Z51" s="76">
        <v>100</v>
      </c>
      <c r="AA51" s="76">
        <v>134.81</v>
      </c>
      <c r="AB51" s="76"/>
      <c r="AC51" s="76" t="s">
        <v>172</v>
      </c>
      <c r="AD51" s="76" t="s">
        <v>52</v>
      </c>
      <c r="AE51" s="76" t="s">
        <v>22</v>
      </c>
      <c r="AF51" s="76" t="s">
        <v>52</v>
      </c>
    </row>
    <row r="52" spans="1:32" ht="61.5" customHeight="1">
      <c r="A52" s="191"/>
      <c r="B52" s="74">
        <v>47</v>
      </c>
      <c r="C52" s="75" t="s">
        <v>164</v>
      </c>
      <c r="D52" s="75" t="s">
        <v>165</v>
      </c>
      <c r="E52" s="76" t="s">
        <v>22</v>
      </c>
      <c r="F52" s="76" t="s">
        <v>23</v>
      </c>
      <c r="G52" s="76" t="s">
        <v>23</v>
      </c>
      <c r="H52" s="76">
        <v>1934</v>
      </c>
      <c r="I52" s="77">
        <v>311470.7</v>
      </c>
      <c r="J52" s="78"/>
      <c r="K52" s="81" t="s">
        <v>127</v>
      </c>
      <c r="L52" s="80" t="s">
        <v>369</v>
      </c>
      <c r="M52" s="76" t="s">
        <v>52</v>
      </c>
      <c r="N52" s="76" t="s">
        <v>189</v>
      </c>
      <c r="O52" s="76" t="s">
        <v>170</v>
      </c>
      <c r="P52" s="76" t="s">
        <v>169</v>
      </c>
      <c r="Q52" s="76" t="s">
        <v>170</v>
      </c>
      <c r="R52" s="76"/>
      <c r="S52" s="76"/>
      <c r="T52" s="76" t="s">
        <v>120</v>
      </c>
      <c r="U52" s="76" t="s">
        <v>149</v>
      </c>
      <c r="V52" s="76" t="s">
        <v>171</v>
      </c>
      <c r="W52" s="76"/>
      <c r="X52" s="76" t="s">
        <v>127</v>
      </c>
      <c r="Y52" s="76"/>
      <c r="Z52" s="76">
        <v>210.98</v>
      </c>
      <c r="AA52" s="76">
        <v>161.05000000000001</v>
      </c>
      <c r="AB52" s="76"/>
      <c r="AC52" s="76" t="s">
        <v>172</v>
      </c>
      <c r="AD52" s="76" t="s">
        <v>52</v>
      </c>
      <c r="AE52" s="76" t="s">
        <v>22</v>
      </c>
      <c r="AF52" s="76" t="s">
        <v>52</v>
      </c>
    </row>
    <row r="53" spans="1:32" ht="61.5" customHeight="1">
      <c r="A53" s="191"/>
      <c r="B53" s="74">
        <v>48</v>
      </c>
      <c r="C53" s="75" t="s">
        <v>164</v>
      </c>
      <c r="D53" s="75" t="s">
        <v>165</v>
      </c>
      <c r="E53" s="76" t="s">
        <v>22</v>
      </c>
      <c r="F53" s="76" t="s">
        <v>23</v>
      </c>
      <c r="G53" s="76" t="s">
        <v>23</v>
      </c>
      <c r="H53" s="76" t="s">
        <v>166</v>
      </c>
      <c r="I53" s="77">
        <v>605000</v>
      </c>
      <c r="J53" s="78"/>
      <c r="K53" s="81" t="s">
        <v>127</v>
      </c>
      <c r="L53" s="80" t="s">
        <v>370</v>
      </c>
      <c r="M53" s="76" t="s">
        <v>52</v>
      </c>
      <c r="N53" s="76" t="s">
        <v>183</v>
      </c>
      <c r="O53" s="76" t="s">
        <v>179</v>
      </c>
      <c r="P53" s="76" t="s">
        <v>169</v>
      </c>
      <c r="Q53" s="76" t="s">
        <v>170</v>
      </c>
      <c r="R53" s="76"/>
      <c r="S53" s="76"/>
      <c r="T53" s="76" t="s">
        <v>120</v>
      </c>
      <c r="U53" s="76" t="s">
        <v>149</v>
      </c>
      <c r="V53" s="76" t="s">
        <v>171</v>
      </c>
      <c r="W53" s="76"/>
      <c r="X53" s="76" t="s">
        <v>127</v>
      </c>
      <c r="Y53" s="76"/>
      <c r="Z53" s="76">
        <v>364</v>
      </c>
      <c r="AA53" s="76">
        <v>315.10000000000002</v>
      </c>
      <c r="AB53" s="76"/>
      <c r="AC53" s="76" t="s">
        <v>172</v>
      </c>
      <c r="AD53" s="76" t="s">
        <v>52</v>
      </c>
      <c r="AE53" s="76" t="s">
        <v>22</v>
      </c>
      <c r="AF53" s="76" t="s">
        <v>52</v>
      </c>
    </row>
    <row r="54" spans="1:32" ht="61.5" customHeight="1">
      <c r="A54" s="191"/>
      <c r="B54" s="74">
        <v>49</v>
      </c>
      <c r="C54" s="75" t="s">
        <v>164</v>
      </c>
      <c r="D54" s="75" t="s">
        <v>165</v>
      </c>
      <c r="E54" s="76" t="s">
        <v>22</v>
      </c>
      <c r="F54" s="76" t="s">
        <v>23</v>
      </c>
      <c r="G54" s="76" t="s">
        <v>23</v>
      </c>
      <c r="H54" s="76">
        <v>1930</v>
      </c>
      <c r="I54" s="77">
        <v>744852.45</v>
      </c>
      <c r="J54" s="78"/>
      <c r="K54" s="81" t="s">
        <v>127</v>
      </c>
      <c r="L54" s="80" t="s">
        <v>371</v>
      </c>
      <c r="M54" s="76" t="s">
        <v>52</v>
      </c>
      <c r="N54" s="76" t="s">
        <v>183</v>
      </c>
      <c r="O54" s="76" t="s">
        <v>179</v>
      </c>
      <c r="P54" s="76" t="s">
        <v>190</v>
      </c>
      <c r="Q54" s="76" t="s">
        <v>170</v>
      </c>
      <c r="R54" s="76"/>
      <c r="S54" s="76"/>
      <c r="T54" s="76" t="s">
        <v>120</v>
      </c>
      <c r="U54" s="76" t="s">
        <v>149</v>
      </c>
      <c r="V54" s="76" t="s">
        <v>171</v>
      </c>
      <c r="W54" s="76"/>
      <c r="X54" s="76" t="s">
        <v>127</v>
      </c>
      <c r="Y54" s="76"/>
      <c r="Z54" s="76">
        <v>341.8</v>
      </c>
      <c r="AA54" s="76">
        <v>339.65</v>
      </c>
      <c r="AB54" s="76"/>
      <c r="AC54" s="76" t="s">
        <v>172</v>
      </c>
      <c r="AD54" s="76" t="s">
        <v>52</v>
      </c>
      <c r="AE54" s="76" t="s">
        <v>22</v>
      </c>
      <c r="AF54" s="76" t="s">
        <v>52</v>
      </c>
    </row>
    <row r="55" spans="1:32" ht="61.5" customHeight="1">
      <c r="A55" s="191"/>
      <c r="B55" s="74">
        <v>50</v>
      </c>
      <c r="C55" s="75" t="s">
        <v>164</v>
      </c>
      <c r="D55" s="75" t="s">
        <v>165</v>
      </c>
      <c r="E55" s="76" t="s">
        <v>22</v>
      </c>
      <c r="F55" s="76" t="s">
        <v>23</v>
      </c>
      <c r="G55" s="76" t="s">
        <v>23</v>
      </c>
      <c r="H55" s="76" t="s">
        <v>166</v>
      </c>
      <c r="I55" s="77">
        <v>504390</v>
      </c>
      <c r="J55" s="78"/>
      <c r="K55" s="81" t="s">
        <v>127</v>
      </c>
      <c r="L55" s="80" t="s">
        <v>372</v>
      </c>
      <c r="M55" s="76" t="s">
        <v>52</v>
      </c>
      <c r="N55" s="76" t="s">
        <v>167</v>
      </c>
      <c r="O55" s="76" t="s">
        <v>179</v>
      </c>
      <c r="P55" s="76" t="s">
        <v>169</v>
      </c>
      <c r="Q55" s="76" t="s">
        <v>57</v>
      </c>
      <c r="R55" s="76"/>
      <c r="S55" s="76"/>
      <c r="T55" s="76" t="s">
        <v>120</v>
      </c>
      <c r="U55" s="76" t="s">
        <v>149</v>
      </c>
      <c r="V55" s="76" t="s">
        <v>181</v>
      </c>
      <c r="W55" s="76"/>
      <c r="X55" s="76" t="s">
        <v>127</v>
      </c>
      <c r="Y55" s="76"/>
      <c r="Z55" s="76">
        <v>173.6</v>
      </c>
      <c r="AA55" s="76">
        <v>230</v>
      </c>
      <c r="AB55" s="76"/>
      <c r="AC55" s="76" t="s">
        <v>172</v>
      </c>
      <c r="AD55" s="76" t="s">
        <v>52</v>
      </c>
      <c r="AE55" s="76" t="s">
        <v>22</v>
      </c>
      <c r="AF55" s="76" t="s">
        <v>52</v>
      </c>
    </row>
    <row r="56" spans="1:32" ht="61.5" customHeight="1">
      <c r="A56" s="191"/>
      <c r="B56" s="74">
        <v>51</v>
      </c>
      <c r="C56" s="75" t="s">
        <v>164</v>
      </c>
      <c r="D56" s="75" t="s">
        <v>165</v>
      </c>
      <c r="E56" s="76" t="s">
        <v>22</v>
      </c>
      <c r="F56" s="76" t="s">
        <v>23</v>
      </c>
      <c r="G56" s="76" t="s">
        <v>23</v>
      </c>
      <c r="H56" s="76">
        <v>1930</v>
      </c>
      <c r="I56" s="77">
        <v>339088.22</v>
      </c>
      <c r="J56" s="78"/>
      <c r="K56" s="81" t="s">
        <v>127</v>
      </c>
      <c r="L56" s="80" t="s">
        <v>373</v>
      </c>
      <c r="M56" s="76" t="s">
        <v>52</v>
      </c>
      <c r="N56" s="76" t="s">
        <v>81</v>
      </c>
      <c r="O56" s="76" t="s">
        <v>170</v>
      </c>
      <c r="P56" s="76" t="s">
        <v>169</v>
      </c>
      <c r="Q56" s="76" t="s">
        <v>170</v>
      </c>
      <c r="R56" s="76"/>
      <c r="S56" s="76"/>
      <c r="T56" s="76" t="s">
        <v>120</v>
      </c>
      <c r="U56" s="76" t="s">
        <v>149</v>
      </c>
      <c r="V56" s="76" t="s">
        <v>171</v>
      </c>
      <c r="W56" s="76"/>
      <c r="X56" s="76" t="s">
        <v>127</v>
      </c>
      <c r="Y56" s="76"/>
      <c r="Z56" s="76">
        <v>120</v>
      </c>
      <c r="AA56" s="76">
        <v>175.33</v>
      </c>
      <c r="AB56" s="76"/>
      <c r="AC56" s="76" t="s">
        <v>172</v>
      </c>
      <c r="AD56" s="76" t="s">
        <v>52</v>
      </c>
      <c r="AE56" s="76" t="s">
        <v>22</v>
      </c>
      <c r="AF56" s="76" t="s">
        <v>52</v>
      </c>
    </row>
    <row r="57" spans="1:32" ht="61.5" customHeight="1">
      <c r="A57" s="191"/>
      <c r="B57" s="74">
        <v>52</v>
      </c>
      <c r="C57" s="75" t="s">
        <v>164</v>
      </c>
      <c r="D57" s="75" t="s">
        <v>165</v>
      </c>
      <c r="E57" s="76" t="s">
        <v>22</v>
      </c>
      <c r="F57" s="76" t="s">
        <v>23</v>
      </c>
      <c r="G57" s="76" t="s">
        <v>23</v>
      </c>
      <c r="H57" s="76" t="s">
        <v>166</v>
      </c>
      <c r="I57" s="77">
        <v>503293.5</v>
      </c>
      <c r="J57" s="78"/>
      <c r="K57" s="81" t="s">
        <v>127</v>
      </c>
      <c r="L57" s="80" t="s">
        <v>374</v>
      </c>
      <c r="M57" s="76" t="s">
        <v>52</v>
      </c>
      <c r="N57" s="76" t="s">
        <v>191</v>
      </c>
      <c r="O57" s="76" t="s">
        <v>170</v>
      </c>
      <c r="P57" s="76" t="s">
        <v>169</v>
      </c>
      <c r="Q57" s="76" t="s">
        <v>170</v>
      </c>
      <c r="R57" s="76"/>
      <c r="S57" s="76"/>
      <c r="T57" s="76" t="s">
        <v>120</v>
      </c>
      <c r="U57" s="76" t="s">
        <v>149</v>
      </c>
      <c r="V57" s="76" t="s">
        <v>171</v>
      </c>
      <c r="W57" s="76"/>
      <c r="X57" s="76" t="s">
        <v>127</v>
      </c>
      <c r="Y57" s="76"/>
      <c r="Z57" s="76">
        <v>380.04</v>
      </c>
      <c r="AA57" s="76">
        <v>229.5</v>
      </c>
      <c r="AB57" s="76"/>
      <c r="AC57" s="76" t="s">
        <v>128</v>
      </c>
      <c r="AD57" s="76" t="s">
        <v>52</v>
      </c>
      <c r="AE57" s="76" t="s">
        <v>22</v>
      </c>
      <c r="AF57" s="76" t="s">
        <v>52</v>
      </c>
    </row>
    <row r="58" spans="1:32" ht="61.5" customHeight="1">
      <c r="A58" s="191"/>
      <c r="B58" s="74">
        <v>53</v>
      </c>
      <c r="C58" s="75" t="s">
        <v>164</v>
      </c>
      <c r="D58" s="75" t="s">
        <v>165</v>
      </c>
      <c r="E58" s="76" t="s">
        <v>22</v>
      </c>
      <c r="F58" s="76" t="s">
        <v>23</v>
      </c>
      <c r="G58" s="76" t="s">
        <v>23</v>
      </c>
      <c r="H58" s="76" t="s">
        <v>166</v>
      </c>
      <c r="I58" s="77">
        <v>82800</v>
      </c>
      <c r="J58" s="78"/>
      <c r="K58" s="81" t="s">
        <v>127</v>
      </c>
      <c r="L58" s="80" t="s">
        <v>375</v>
      </c>
      <c r="M58" s="76" t="s">
        <v>52</v>
      </c>
      <c r="N58" s="76" t="s">
        <v>192</v>
      </c>
      <c r="O58" s="76" t="s">
        <v>170</v>
      </c>
      <c r="P58" s="76" t="s">
        <v>169</v>
      </c>
      <c r="Q58" s="76" t="s">
        <v>170</v>
      </c>
      <c r="R58" s="76"/>
      <c r="S58" s="76"/>
      <c r="T58" s="76" t="s">
        <v>120</v>
      </c>
      <c r="U58" s="76" t="s">
        <v>149</v>
      </c>
      <c r="V58" s="76" t="s">
        <v>171</v>
      </c>
      <c r="W58" s="76"/>
      <c r="X58" s="76" t="s">
        <v>127</v>
      </c>
      <c r="Y58" s="76"/>
      <c r="Z58" s="76"/>
      <c r="AA58" s="76">
        <v>79.25</v>
      </c>
      <c r="AB58" s="76"/>
      <c r="AC58" s="76" t="s">
        <v>128</v>
      </c>
      <c r="AD58" s="76" t="s">
        <v>51</v>
      </c>
      <c r="AE58" s="76" t="s">
        <v>22</v>
      </c>
      <c r="AF58" s="76" t="s">
        <v>52</v>
      </c>
    </row>
    <row r="59" spans="1:32" ht="61.5" customHeight="1">
      <c r="A59" s="191"/>
      <c r="B59" s="74">
        <v>54</v>
      </c>
      <c r="C59" s="57" t="s">
        <v>164</v>
      </c>
      <c r="D59" s="57" t="s">
        <v>165</v>
      </c>
      <c r="E59" s="38" t="s">
        <v>22</v>
      </c>
      <c r="F59" s="38" t="s">
        <v>23</v>
      </c>
      <c r="G59" s="38" t="s">
        <v>23</v>
      </c>
      <c r="H59" s="38" t="s">
        <v>166</v>
      </c>
      <c r="I59" s="77">
        <v>212610</v>
      </c>
      <c r="J59" s="78"/>
      <c r="K59" s="93" t="s">
        <v>127</v>
      </c>
      <c r="L59" s="94" t="s">
        <v>376</v>
      </c>
      <c r="M59" s="38"/>
      <c r="N59" s="38" t="s">
        <v>192</v>
      </c>
      <c r="O59" s="38" t="s">
        <v>179</v>
      </c>
      <c r="P59" s="38" t="s">
        <v>170</v>
      </c>
      <c r="Q59" s="38" t="s">
        <v>120</v>
      </c>
      <c r="R59" s="38"/>
      <c r="S59" s="38"/>
      <c r="T59" s="38"/>
      <c r="U59" s="38" t="s">
        <v>149</v>
      </c>
      <c r="V59" s="38" t="s">
        <v>407</v>
      </c>
      <c r="W59" s="38"/>
      <c r="X59" s="38"/>
      <c r="Y59" s="38"/>
      <c r="Z59" s="38">
        <v>172</v>
      </c>
      <c r="AA59" s="38">
        <v>212.65</v>
      </c>
      <c r="AB59" s="38">
        <v>1005</v>
      </c>
      <c r="AC59" s="38" t="s">
        <v>172</v>
      </c>
      <c r="AD59" s="76" t="s">
        <v>52</v>
      </c>
      <c r="AE59" s="76" t="s">
        <v>22</v>
      </c>
      <c r="AF59" s="76" t="s">
        <v>52</v>
      </c>
    </row>
    <row r="60" spans="1:32" ht="61.5" customHeight="1">
      <c r="A60" s="192"/>
      <c r="B60" s="74">
        <v>55</v>
      </c>
      <c r="C60" s="75" t="s">
        <v>164</v>
      </c>
      <c r="D60" s="75" t="s">
        <v>165</v>
      </c>
      <c r="E60" s="76" t="s">
        <v>22</v>
      </c>
      <c r="F60" s="76" t="s">
        <v>23</v>
      </c>
      <c r="G60" s="76" t="s">
        <v>23</v>
      </c>
      <c r="H60" s="76" t="s">
        <v>166</v>
      </c>
      <c r="I60" s="77">
        <v>123390</v>
      </c>
      <c r="J60" s="78"/>
      <c r="K60" s="81" t="s">
        <v>127</v>
      </c>
      <c r="L60" s="80" t="s">
        <v>377</v>
      </c>
      <c r="M60" s="76" t="s">
        <v>52</v>
      </c>
      <c r="N60" s="76" t="s">
        <v>192</v>
      </c>
      <c r="O60" s="76" t="s">
        <v>170</v>
      </c>
      <c r="P60" s="76" t="s">
        <v>169</v>
      </c>
      <c r="Q60" s="76" t="s">
        <v>170</v>
      </c>
      <c r="R60" s="76"/>
      <c r="S60" s="76"/>
      <c r="T60" s="76" t="s">
        <v>120</v>
      </c>
      <c r="U60" s="76" t="s">
        <v>149</v>
      </c>
      <c r="V60" s="76" t="s">
        <v>171</v>
      </c>
      <c r="W60" s="76"/>
      <c r="X60" s="76" t="s">
        <v>127</v>
      </c>
      <c r="Y60" s="76"/>
      <c r="Z60" s="76"/>
      <c r="AA60" s="76">
        <v>115.51</v>
      </c>
      <c r="AB60" s="76"/>
      <c r="AC60" s="76" t="s">
        <v>128</v>
      </c>
      <c r="AD60" s="76" t="s">
        <v>52</v>
      </c>
      <c r="AE60" s="76" t="s">
        <v>22</v>
      </c>
      <c r="AF60" s="76" t="s">
        <v>52</v>
      </c>
    </row>
    <row r="61" spans="1:32" ht="61.5" customHeight="1">
      <c r="A61" s="190" t="s">
        <v>390</v>
      </c>
      <c r="B61" s="74">
        <v>56</v>
      </c>
      <c r="C61" s="57" t="s">
        <v>113</v>
      </c>
      <c r="D61" s="57" t="s">
        <v>114</v>
      </c>
      <c r="E61" s="38" t="s">
        <v>51</v>
      </c>
      <c r="F61" s="38" t="s">
        <v>52</v>
      </c>
      <c r="G61" s="38" t="s">
        <v>52</v>
      </c>
      <c r="H61" s="38" t="s">
        <v>115</v>
      </c>
      <c r="I61" s="77"/>
      <c r="J61" s="78">
        <v>2237400</v>
      </c>
      <c r="K61" s="107" t="s">
        <v>116</v>
      </c>
      <c r="L61" s="94" t="s">
        <v>117</v>
      </c>
      <c r="M61" s="38" t="s">
        <v>52</v>
      </c>
      <c r="N61" s="94" t="s">
        <v>118</v>
      </c>
      <c r="O61" s="38" t="s">
        <v>55</v>
      </c>
      <c r="P61" s="38" t="s">
        <v>119</v>
      </c>
      <c r="Q61" s="38" t="s">
        <v>120</v>
      </c>
      <c r="R61" s="38"/>
      <c r="S61" s="38"/>
      <c r="T61" s="38" t="s">
        <v>121</v>
      </c>
      <c r="U61" s="38" t="s">
        <v>121</v>
      </c>
      <c r="V61" s="38" t="s">
        <v>121</v>
      </c>
      <c r="W61" s="38" t="s">
        <v>121</v>
      </c>
      <c r="X61" s="38" t="s">
        <v>121</v>
      </c>
      <c r="Y61" s="38" t="s">
        <v>121</v>
      </c>
      <c r="Z61" s="38"/>
      <c r="AA61" s="38">
        <v>1100</v>
      </c>
      <c r="AB61" s="38" t="s">
        <v>122</v>
      </c>
      <c r="AC61" s="38" t="s">
        <v>123</v>
      </c>
      <c r="AD61" s="38" t="s">
        <v>22</v>
      </c>
      <c r="AE61" s="38" t="s">
        <v>22</v>
      </c>
      <c r="AF61" s="38" t="s">
        <v>23</v>
      </c>
    </row>
    <row r="62" spans="1:32" ht="61.5" customHeight="1">
      <c r="A62" s="191"/>
      <c r="B62" s="74">
        <v>57</v>
      </c>
      <c r="C62" s="57" t="s">
        <v>124</v>
      </c>
      <c r="D62" s="57" t="s">
        <v>114</v>
      </c>
      <c r="E62" s="38" t="s">
        <v>51</v>
      </c>
      <c r="F62" s="38" t="s">
        <v>52</v>
      </c>
      <c r="G62" s="38" t="s">
        <v>52</v>
      </c>
      <c r="H62" s="38">
        <v>2005</v>
      </c>
      <c r="I62" s="77"/>
      <c r="J62" s="78">
        <v>2139682.16</v>
      </c>
      <c r="K62" s="93" t="s">
        <v>125</v>
      </c>
      <c r="L62" s="94" t="s">
        <v>125</v>
      </c>
      <c r="M62" s="38" t="s">
        <v>52</v>
      </c>
      <c r="N62" s="94" t="s">
        <v>125</v>
      </c>
      <c r="O62" s="38" t="s">
        <v>387</v>
      </c>
      <c r="P62" s="38" t="s">
        <v>126</v>
      </c>
      <c r="Q62" s="38" t="s">
        <v>388</v>
      </c>
      <c r="R62" s="38"/>
      <c r="S62" s="38"/>
      <c r="T62" s="38" t="s">
        <v>121</v>
      </c>
      <c r="U62" s="38" t="s">
        <v>121</v>
      </c>
      <c r="V62" s="38" t="s">
        <v>121</v>
      </c>
      <c r="W62" s="38" t="s">
        <v>121</v>
      </c>
      <c r="X62" s="38" t="s">
        <v>127</v>
      </c>
      <c r="Y62" s="38" t="s">
        <v>121</v>
      </c>
      <c r="Z62" s="38"/>
      <c r="AA62" s="38">
        <v>729.52</v>
      </c>
      <c r="AB62" s="38">
        <v>5250</v>
      </c>
      <c r="AC62" s="38" t="s">
        <v>128</v>
      </c>
      <c r="AD62" s="38" t="s">
        <v>23</v>
      </c>
      <c r="AE62" s="38" t="s">
        <v>22</v>
      </c>
      <c r="AF62" s="38" t="s">
        <v>23</v>
      </c>
    </row>
    <row r="63" spans="1:32" ht="61.5" customHeight="1">
      <c r="A63" s="191"/>
      <c r="B63" s="74">
        <v>58</v>
      </c>
      <c r="C63" s="57" t="s">
        <v>533</v>
      </c>
      <c r="D63" s="57" t="s">
        <v>114</v>
      </c>
      <c r="E63" s="38"/>
      <c r="F63" s="38"/>
      <c r="G63" s="38"/>
      <c r="H63" s="38"/>
      <c r="I63" s="77">
        <v>47760.9</v>
      </c>
      <c r="J63" s="78"/>
      <c r="K63" s="93"/>
      <c r="L63" s="94"/>
      <c r="M63" s="38"/>
      <c r="N63" s="94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ht="61.5" customHeight="1">
      <c r="A64" s="192"/>
      <c r="B64" s="74">
        <v>59</v>
      </c>
      <c r="C64" s="57" t="s">
        <v>129</v>
      </c>
      <c r="D64" s="57" t="s">
        <v>114</v>
      </c>
      <c r="E64" s="38" t="s">
        <v>51</v>
      </c>
      <c r="F64" s="38" t="s">
        <v>52</v>
      </c>
      <c r="G64" s="38" t="s">
        <v>52</v>
      </c>
      <c r="H64" s="38">
        <v>2009</v>
      </c>
      <c r="I64" s="77">
        <v>655984.23</v>
      </c>
      <c r="J64" s="78"/>
      <c r="K64" s="93" t="s">
        <v>125</v>
      </c>
      <c r="L64" s="94" t="s">
        <v>125</v>
      </c>
      <c r="M64" s="38" t="s">
        <v>52</v>
      </c>
      <c r="N64" s="94" t="s">
        <v>125</v>
      </c>
      <c r="O64" s="38" t="s">
        <v>55</v>
      </c>
      <c r="P64" s="38" t="s">
        <v>119</v>
      </c>
      <c r="Q64" s="38" t="s">
        <v>120</v>
      </c>
      <c r="R64" s="38"/>
      <c r="S64" s="38"/>
      <c r="T64" s="38" t="s">
        <v>121</v>
      </c>
      <c r="U64" s="38" t="s">
        <v>121</v>
      </c>
      <c r="V64" s="38" t="s">
        <v>121</v>
      </c>
      <c r="W64" s="38" t="s">
        <v>121</v>
      </c>
      <c r="X64" s="38" t="s">
        <v>127</v>
      </c>
      <c r="Y64" s="38" t="s">
        <v>121</v>
      </c>
      <c r="Z64" s="38"/>
      <c r="AA64" s="38">
        <v>210</v>
      </c>
      <c r="AB64" s="38">
        <v>874</v>
      </c>
      <c r="AC64" s="38" t="s">
        <v>128</v>
      </c>
      <c r="AD64" s="38" t="s">
        <v>23</v>
      </c>
      <c r="AE64" s="38" t="s">
        <v>22</v>
      </c>
      <c r="AF64" s="38" t="s">
        <v>23</v>
      </c>
    </row>
    <row r="65" spans="1:32" ht="44.25" customHeight="1">
      <c r="A65" s="1"/>
      <c r="B65" s="22"/>
      <c r="C65" s="12"/>
      <c r="D65" s="12"/>
      <c r="E65" s="2"/>
      <c r="F65" s="6"/>
      <c r="G65" s="6"/>
      <c r="H65" s="7" t="s">
        <v>389</v>
      </c>
      <c r="I65" s="60">
        <f>SUM(I6:I64)</f>
        <v>43134607.490000002</v>
      </c>
      <c r="J65" s="61">
        <f>SUM(J6:J64)</f>
        <v>21901251.020000003</v>
      </c>
      <c r="K65" s="3"/>
      <c r="L65" s="4"/>
      <c r="M65" s="13"/>
      <c r="N65" s="12"/>
      <c r="O65" s="12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ht="15">
      <c r="A66" s="1"/>
      <c r="B66" s="22"/>
      <c r="C66" s="12"/>
      <c r="D66" s="12"/>
      <c r="E66" s="2"/>
      <c r="F66" s="6"/>
      <c r="G66" s="6"/>
      <c r="H66" s="12"/>
      <c r="I66" s="119"/>
      <c r="J66" s="119"/>
      <c r="K66" s="3"/>
      <c r="L66" s="4"/>
      <c r="M66" s="13"/>
      <c r="N66" s="12"/>
      <c r="O66" s="12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ht="15">
      <c r="A67" s="1"/>
      <c r="B67" s="22"/>
      <c r="C67" s="12"/>
      <c r="D67" s="12"/>
      <c r="E67" s="2"/>
      <c r="F67" s="6"/>
      <c r="G67" s="6"/>
      <c r="H67" s="12"/>
      <c r="I67" s="21"/>
      <c r="J67" s="3"/>
      <c r="K67" s="3"/>
      <c r="L67" s="4"/>
      <c r="M67" s="13"/>
      <c r="N67" s="12"/>
      <c r="O67" s="12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ht="15">
      <c r="A68" s="1"/>
      <c r="B68" s="22"/>
      <c r="C68" s="12"/>
      <c r="D68" s="12"/>
      <c r="E68" s="2"/>
      <c r="F68" s="6"/>
      <c r="G68" s="6"/>
      <c r="H68" s="12"/>
      <c r="I68" s="21"/>
      <c r="J68" s="3"/>
      <c r="K68" s="3"/>
      <c r="L68" s="4"/>
      <c r="M68" s="13"/>
      <c r="N68" s="12"/>
      <c r="O68" s="12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ht="15">
      <c r="A69" s="1"/>
      <c r="B69" s="22"/>
      <c r="C69" s="12"/>
      <c r="D69" s="12"/>
      <c r="E69" s="2"/>
      <c r="F69" s="6"/>
      <c r="G69" s="6"/>
      <c r="H69" s="12"/>
      <c r="I69" s="21"/>
      <c r="J69" s="3"/>
      <c r="K69" s="3"/>
      <c r="L69" s="4"/>
      <c r="M69" s="13"/>
      <c r="N69" s="12"/>
      <c r="O69" s="12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ht="15">
      <c r="A70" s="1"/>
      <c r="B70" s="22"/>
      <c r="C70" s="12"/>
      <c r="D70" s="12"/>
      <c r="E70" s="2"/>
      <c r="F70" s="6"/>
      <c r="G70" s="6"/>
      <c r="H70" s="12"/>
      <c r="I70" s="21"/>
      <c r="J70" s="3"/>
      <c r="K70" s="3"/>
      <c r="L70" s="4"/>
      <c r="M70" s="13"/>
      <c r="N70" s="12"/>
      <c r="O70" s="12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ht="15">
      <c r="A71" s="1"/>
      <c r="B71" s="22"/>
      <c r="C71" s="12"/>
      <c r="D71" s="12"/>
      <c r="E71" s="2"/>
      <c r="F71" s="6"/>
      <c r="G71" s="6"/>
      <c r="H71" s="12"/>
      <c r="I71" s="21"/>
      <c r="J71" s="3"/>
      <c r="K71" s="3"/>
      <c r="L71" s="4"/>
      <c r="M71" s="13"/>
      <c r="N71" s="12"/>
      <c r="O71" s="12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</sheetData>
  <mergeCells count="31">
    <mergeCell ref="A14:A16"/>
    <mergeCell ref="A30:A60"/>
    <mergeCell ref="A61:A64"/>
    <mergeCell ref="AD4:AD5"/>
    <mergeCell ref="AE4:AE5"/>
    <mergeCell ref="A6:A7"/>
    <mergeCell ref="A10:A11"/>
    <mergeCell ref="A12:A13"/>
    <mergeCell ref="S4:S5"/>
    <mergeCell ref="T4:Y4"/>
    <mergeCell ref="K4:K5"/>
    <mergeCell ref="L4:L5"/>
    <mergeCell ref="M4:M5"/>
    <mergeCell ref="N4:N5"/>
    <mergeCell ref="O4:Q4"/>
    <mergeCell ref="R4:R5"/>
    <mergeCell ref="B2:AF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F4:AF5"/>
    <mergeCell ref="Z4:Z5"/>
    <mergeCell ref="AA4:AA5"/>
    <mergeCell ref="AB4:AB5"/>
    <mergeCell ref="AC4:AC5"/>
  </mergeCells>
  <dataValidations count="4">
    <dataValidation type="list" allowBlank="1" showInputMessage="1" showErrorMessage="1" sqref="AD16:AF16">
      <formula1>$AM$5:$AM$5</formula1>
    </dataValidation>
    <dataValidation type="list" allowBlank="1" showErrorMessage="1" sqref="E17:G17">
      <formula1>#REF!</formula1>
    </dataValidation>
    <dataValidation type="list" allowBlank="1" showInputMessage="1" showErrorMessage="1" sqref="AD18:AF18 AD6:AF15 E29:G64 E6:G11 E14:G16 E18:G27 AD27:AF27 AD29:AF64">
      <formula1>#REF!</formula1>
    </dataValidation>
    <dataValidation type="list" allowBlank="1" showInputMessage="1" showErrorMessage="1" sqref="AD28:AF28 E28:G28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14" zoomScale="90" zoomScaleNormal="90" workbookViewId="0">
      <selection activeCell="I25" sqref="I25"/>
    </sheetView>
  </sheetViews>
  <sheetFormatPr defaultRowHeight="12.75"/>
  <cols>
    <col min="1" max="1" width="42.140625" customWidth="1"/>
    <col min="2" max="2" width="3.28515625" bestFit="1" customWidth="1"/>
    <col min="3" max="3" width="23.42578125" customWidth="1"/>
    <col min="4" max="4" width="21.5703125" customWidth="1"/>
    <col min="5" max="5" width="16" customWidth="1"/>
    <col min="6" max="6" width="14.85546875" customWidth="1"/>
    <col min="7" max="7" width="19.5703125" customWidth="1"/>
    <col min="8" max="8" width="26" customWidth="1"/>
    <col min="9" max="9" width="30.140625" customWidth="1"/>
    <col min="10" max="10" width="18.28515625" customWidth="1"/>
  </cols>
  <sheetData>
    <row r="1" spans="1:11" ht="18.75">
      <c r="B1" s="170" t="s">
        <v>34</v>
      </c>
      <c r="C1" s="170"/>
      <c r="D1" s="170"/>
      <c r="E1" s="170"/>
      <c r="F1" s="170"/>
      <c r="G1" s="170"/>
      <c r="H1" s="170"/>
      <c r="I1" s="170"/>
      <c r="J1" s="170"/>
    </row>
    <row r="3" spans="1:11" ht="75">
      <c r="A3" s="55" t="s">
        <v>228</v>
      </c>
      <c r="B3" s="44" t="s">
        <v>3</v>
      </c>
      <c r="C3" s="44" t="s">
        <v>35</v>
      </c>
      <c r="D3" s="44" t="s">
        <v>275</v>
      </c>
      <c r="E3" s="44" t="s">
        <v>31</v>
      </c>
      <c r="F3" s="44" t="s">
        <v>32</v>
      </c>
      <c r="G3" s="44" t="s">
        <v>5</v>
      </c>
      <c r="H3" s="45" t="s">
        <v>27</v>
      </c>
      <c r="I3" s="44" t="s">
        <v>1</v>
      </c>
      <c r="J3" s="54" t="s">
        <v>33</v>
      </c>
    </row>
    <row r="4" spans="1:11" ht="30">
      <c r="A4" s="196" t="s">
        <v>240</v>
      </c>
      <c r="B4" s="14">
        <v>1</v>
      </c>
      <c r="C4" s="120" t="s">
        <v>222</v>
      </c>
      <c r="D4" s="120" t="s">
        <v>276</v>
      </c>
      <c r="E4" s="121" t="s">
        <v>22</v>
      </c>
      <c r="F4" s="121" t="s">
        <v>23</v>
      </c>
      <c r="G4" s="121">
        <v>2013</v>
      </c>
      <c r="H4" s="122">
        <v>547532.93000000005</v>
      </c>
      <c r="I4" s="123" t="s">
        <v>223</v>
      </c>
      <c r="J4" s="121" t="s">
        <v>224</v>
      </c>
      <c r="K4" s="121"/>
    </row>
    <row r="5" spans="1:11" ht="15">
      <c r="A5" s="197"/>
      <c r="B5" s="14">
        <v>2</v>
      </c>
      <c r="C5" s="120" t="s">
        <v>225</v>
      </c>
      <c r="D5" s="120" t="s">
        <v>277</v>
      </c>
      <c r="E5" s="121" t="s">
        <v>22</v>
      </c>
      <c r="F5" s="121" t="s">
        <v>23</v>
      </c>
      <c r="G5" s="121">
        <v>2011</v>
      </c>
      <c r="H5" s="122">
        <v>33220.79</v>
      </c>
      <c r="I5" s="123" t="s">
        <v>223</v>
      </c>
      <c r="J5" s="121" t="s">
        <v>136</v>
      </c>
      <c r="K5" s="121"/>
    </row>
    <row r="6" spans="1:11" ht="30">
      <c r="A6" s="197"/>
      <c r="B6" s="14">
        <v>3</v>
      </c>
      <c r="C6" s="120" t="s">
        <v>226</v>
      </c>
      <c r="D6" s="120" t="s">
        <v>278</v>
      </c>
      <c r="E6" s="121" t="s">
        <v>22</v>
      </c>
      <c r="F6" s="121" t="s">
        <v>23</v>
      </c>
      <c r="G6" s="121">
        <v>1997</v>
      </c>
      <c r="H6" s="122">
        <v>40415.75</v>
      </c>
      <c r="I6" s="123" t="s">
        <v>223</v>
      </c>
      <c r="J6" s="121" t="s">
        <v>227</v>
      </c>
      <c r="K6" s="121"/>
    </row>
    <row r="7" spans="1:11" ht="30">
      <c r="A7" s="198"/>
      <c r="B7" s="14">
        <v>4</v>
      </c>
      <c r="C7" s="120" t="s">
        <v>279</v>
      </c>
      <c r="D7" s="120" t="s">
        <v>280</v>
      </c>
      <c r="E7" s="121" t="s">
        <v>22</v>
      </c>
      <c r="F7" s="121" t="s">
        <v>23</v>
      </c>
      <c r="G7" s="121">
        <v>2017</v>
      </c>
      <c r="H7" s="122">
        <v>29887.69</v>
      </c>
      <c r="I7" s="123" t="s">
        <v>223</v>
      </c>
      <c r="J7" s="121" t="s">
        <v>227</v>
      </c>
      <c r="K7" s="121"/>
    </row>
    <row r="8" spans="1:11" ht="30">
      <c r="A8" s="196" t="s">
        <v>237</v>
      </c>
      <c r="B8" s="14">
        <v>5</v>
      </c>
      <c r="C8" s="9" t="s">
        <v>218</v>
      </c>
      <c r="D8" s="11" t="s">
        <v>294</v>
      </c>
      <c r="E8" s="47" t="s">
        <v>22</v>
      </c>
      <c r="F8" s="47" t="s">
        <v>23</v>
      </c>
      <c r="G8" s="47">
        <v>2008</v>
      </c>
      <c r="H8" s="10">
        <v>42951</v>
      </c>
      <c r="I8" s="11" t="s">
        <v>290</v>
      </c>
      <c r="J8" s="8" t="s">
        <v>295</v>
      </c>
    </row>
    <row r="9" spans="1:11" ht="30">
      <c r="A9" s="198"/>
      <c r="B9" s="14">
        <v>6</v>
      </c>
      <c r="C9" s="9" t="s">
        <v>219</v>
      </c>
      <c r="D9" s="11" t="s">
        <v>294</v>
      </c>
      <c r="E9" s="47" t="s">
        <v>22</v>
      </c>
      <c r="F9" s="47" t="s">
        <v>23</v>
      </c>
      <c r="G9" s="47">
        <v>2011</v>
      </c>
      <c r="H9" s="10">
        <v>37006.49</v>
      </c>
      <c r="I9" s="11" t="s">
        <v>290</v>
      </c>
      <c r="J9" s="8" t="s">
        <v>296</v>
      </c>
    </row>
    <row r="10" spans="1:11" ht="30">
      <c r="A10" s="196" t="s">
        <v>408</v>
      </c>
      <c r="B10" s="14">
        <v>7</v>
      </c>
      <c r="C10" s="15" t="s">
        <v>263</v>
      </c>
      <c r="D10" s="11"/>
      <c r="E10" s="47" t="s">
        <v>22</v>
      </c>
      <c r="F10" s="47" t="s">
        <v>23</v>
      </c>
      <c r="G10" s="47">
        <v>2006</v>
      </c>
      <c r="H10" s="10">
        <v>194278.27</v>
      </c>
      <c r="I10" s="11" t="s">
        <v>264</v>
      </c>
      <c r="J10" s="8" t="s">
        <v>265</v>
      </c>
    </row>
    <row r="11" spans="1:11" ht="45">
      <c r="A11" s="197"/>
      <c r="B11" s="14">
        <v>8</v>
      </c>
      <c r="C11" s="43" t="s">
        <v>266</v>
      </c>
      <c r="D11" s="11"/>
      <c r="E11" s="47" t="s">
        <v>22</v>
      </c>
      <c r="F11" s="47" t="s">
        <v>23</v>
      </c>
      <c r="G11" s="47">
        <v>2010</v>
      </c>
      <c r="H11" s="10">
        <v>22082</v>
      </c>
      <c r="I11" s="11" t="s">
        <v>264</v>
      </c>
      <c r="J11" s="8" t="s">
        <v>267</v>
      </c>
    </row>
    <row r="12" spans="1:11" ht="30">
      <c r="A12" s="198"/>
      <c r="B12" s="14">
        <v>9</v>
      </c>
      <c r="C12" s="46" t="s">
        <v>268</v>
      </c>
      <c r="D12" s="11"/>
      <c r="E12" s="47" t="s">
        <v>22</v>
      </c>
      <c r="F12" s="47" t="s">
        <v>23</v>
      </c>
      <c r="G12" s="47">
        <v>2010</v>
      </c>
      <c r="H12" s="10">
        <v>7917.78</v>
      </c>
      <c r="I12" s="11" t="s">
        <v>264</v>
      </c>
      <c r="J12" s="8" t="s">
        <v>265</v>
      </c>
    </row>
    <row r="13" spans="1:11" ht="60" customHeight="1">
      <c r="A13" s="201" t="s">
        <v>302</v>
      </c>
      <c r="B13" s="14">
        <v>10</v>
      </c>
      <c r="C13" s="15" t="s">
        <v>306</v>
      </c>
      <c r="D13" s="11" t="s">
        <v>339</v>
      </c>
      <c r="E13" s="47" t="s">
        <v>22</v>
      </c>
      <c r="F13" s="47" t="s">
        <v>23</v>
      </c>
      <c r="G13" s="47">
        <v>2017</v>
      </c>
      <c r="H13" s="10">
        <v>675351.79</v>
      </c>
      <c r="I13" s="11" t="s">
        <v>264</v>
      </c>
      <c r="J13" s="8" t="s">
        <v>307</v>
      </c>
    </row>
    <row r="14" spans="1:11" ht="60" customHeight="1">
      <c r="A14" s="202"/>
      <c r="B14" s="14">
        <v>11</v>
      </c>
      <c r="C14" s="124" t="s">
        <v>294</v>
      </c>
      <c r="D14" s="9"/>
      <c r="E14" s="8" t="s">
        <v>22</v>
      </c>
      <c r="F14" s="8" t="s">
        <v>23</v>
      </c>
      <c r="G14" s="8">
        <v>2019</v>
      </c>
      <c r="H14" s="10">
        <v>137097</v>
      </c>
      <c r="I14" s="11" t="s">
        <v>264</v>
      </c>
      <c r="J14" s="125" t="s">
        <v>534</v>
      </c>
      <c r="K14" s="126"/>
    </row>
    <row r="15" spans="1:11" ht="60" customHeight="1">
      <c r="A15" s="199" t="s">
        <v>230</v>
      </c>
      <c r="B15" s="14"/>
      <c r="C15" s="9" t="s">
        <v>48</v>
      </c>
      <c r="D15" s="11" t="s">
        <v>339</v>
      </c>
      <c r="E15" s="47" t="s">
        <v>22</v>
      </c>
      <c r="F15" s="47" t="s">
        <v>23</v>
      </c>
      <c r="G15" s="8">
        <v>2020</v>
      </c>
      <c r="H15" s="10">
        <v>479270.40000000002</v>
      </c>
      <c r="I15" s="11" t="s">
        <v>564</v>
      </c>
      <c r="J15" s="125"/>
      <c r="K15" s="143"/>
    </row>
    <row r="16" spans="1:11" ht="30">
      <c r="A16" s="200"/>
      <c r="B16" s="14">
        <v>11</v>
      </c>
      <c r="C16" s="9" t="s">
        <v>48</v>
      </c>
      <c r="D16" s="11" t="s">
        <v>339</v>
      </c>
      <c r="E16" s="47" t="s">
        <v>22</v>
      </c>
      <c r="F16" s="47" t="s">
        <v>23</v>
      </c>
      <c r="G16" s="47">
        <v>2008</v>
      </c>
      <c r="H16" s="10">
        <v>16956.23</v>
      </c>
      <c r="I16" s="11" t="s">
        <v>340</v>
      </c>
      <c r="J16" s="8"/>
    </row>
    <row r="17" spans="1:13" ht="30">
      <c r="A17" s="200"/>
      <c r="B17" s="14">
        <v>12</v>
      </c>
      <c r="C17" s="9" t="s">
        <v>49</v>
      </c>
      <c r="D17" s="11" t="s">
        <v>339</v>
      </c>
      <c r="E17" s="47" t="s">
        <v>22</v>
      </c>
      <c r="F17" s="47" t="s">
        <v>23</v>
      </c>
      <c r="G17" s="47">
        <v>2008</v>
      </c>
      <c r="H17" s="10">
        <v>481558.79</v>
      </c>
      <c r="I17" s="11" t="s">
        <v>341</v>
      </c>
      <c r="J17" s="8"/>
    </row>
    <row r="18" spans="1:13" ht="30">
      <c r="A18" s="200"/>
      <c r="B18" s="14">
        <v>13</v>
      </c>
      <c r="C18" s="9" t="s">
        <v>50</v>
      </c>
      <c r="D18" s="11" t="s">
        <v>339</v>
      </c>
      <c r="E18" s="47" t="s">
        <v>22</v>
      </c>
      <c r="F18" s="47" t="s">
        <v>23</v>
      </c>
      <c r="G18" s="47" t="s">
        <v>404</v>
      </c>
      <c r="H18" s="10">
        <v>58597.599999999999</v>
      </c>
      <c r="I18" s="11" t="s">
        <v>342</v>
      </c>
      <c r="J18" s="8"/>
    </row>
    <row r="19" spans="1:13" ht="30">
      <c r="A19" s="200"/>
      <c r="B19" s="14">
        <v>14</v>
      </c>
      <c r="C19" s="9" t="s">
        <v>343</v>
      </c>
      <c r="D19" s="11" t="s">
        <v>339</v>
      </c>
      <c r="E19" s="47" t="s">
        <v>22</v>
      </c>
      <c r="F19" s="47" t="s">
        <v>23</v>
      </c>
      <c r="G19" s="47">
        <v>2012</v>
      </c>
      <c r="H19" s="10">
        <v>1089190.82</v>
      </c>
      <c r="I19" s="11" t="s">
        <v>342</v>
      </c>
      <c r="J19" s="8"/>
    </row>
    <row r="20" spans="1:13" ht="30">
      <c r="A20" s="200"/>
      <c r="B20" s="14">
        <v>15</v>
      </c>
      <c r="C20" s="9" t="s">
        <v>344</v>
      </c>
      <c r="D20" s="11" t="s">
        <v>345</v>
      </c>
      <c r="E20" s="47" t="s">
        <v>22</v>
      </c>
      <c r="F20" s="47" t="s">
        <v>23</v>
      </c>
      <c r="G20" s="47">
        <v>2009</v>
      </c>
      <c r="H20" s="10">
        <v>131968.09</v>
      </c>
      <c r="I20" s="11" t="s">
        <v>342</v>
      </c>
      <c r="J20" s="8"/>
    </row>
    <row r="21" spans="1:13" ht="30">
      <c r="A21" s="200"/>
      <c r="B21" s="14">
        <v>16</v>
      </c>
      <c r="C21" s="9" t="s">
        <v>659</v>
      </c>
      <c r="D21" s="11" t="s">
        <v>339</v>
      </c>
      <c r="E21" s="47" t="s">
        <v>22</v>
      </c>
      <c r="F21" s="47" t="s">
        <v>23</v>
      </c>
      <c r="G21" s="47">
        <v>2020</v>
      </c>
      <c r="H21" s="10">
        <v>493096.4</v>
      </c>
      <c r="I21" s="11" t="s">
        <v>660</v>
      </c>
      <c r="J21" s="8"/>
    </row>
    <row r="22" spans="1:13" ht="15">
      <c r="A22" s="200"/>
      <c r="B22" s="14">
        <v>17</v>
      </c>
      <c r="C22" s="9" t="s">
        <v>661</v>
      </c>
      <c r="D22" s="11"/>
      <c r="E22" s="47" t="s">
        <v>22</v>
      </c>
      <c r="F22" s="47" t="s">
        <v>23</v>
      </c>
      <c r="G22" s="47">
        <v>2020</v>
      </c>
      <c r="H22" s="10">
        <v>117833.31</v>
      </c>
      <c r="I22" s="11" t="s">
        <v>566</v>
      </c>
      <c r="J22" s="8"/>
    </row>
    <row r="23" spans="1:13" ht="45">
      <c r="A23" s="200"/>
      <c r="B23" s="14">
        <v>18</v>
      </c>
      <c r="C23" s="9" t="s">
        <v>662</v>
      </c>
      <c r="D23" s="11"/>
      <c r="E23" s="47" t="s">
        <v>22</v>
      </c>
      <c r="F23" s="47" t="s">
        <v>23</v>
      </c>
      <c r="G23" s="47">
        <v>2020</v>
      </c>
      <c r="H23" s="10">
        <v>39993.050000000003</v>
      </c>
      <c r="I23" s="11" t="s">
        <v>660</v>
      </c>
      <c r="J23" s="8"/>
    </row>
    <row r="24" spans="1:13" ht="30">
      <c r="A24" s="200"/>
      <c r="B24" s="14">
        <v>19</v>
      </c>
      <c r="C24" s="9" t="s">
        <v>663</v>
      </c>
      <c r="D24" s="11" t="s">
        <v>664</v>
      </c>
      <c r="E24" s="47" t="s">
        <v>22</v>
      </c>
      <c r="F24" s="47" t="s">
        <v>23</v>
      </c>
      <c r="G24" s="47">
        <v>2014</v>
      </c>
      <c r="H24" s="10">
        <v>152292.59</v>
      </c>
      <c r="I24" s="11"/>
      <c r="J24" s="8"/>
    </row>
    <row r="25" spans="1:13" ht="30">
      <c r="A25" s="200"/>
      <c r="B25" s="14">
        <v>20</v>
      </c>
      <c r="C25" s="9" t="s">
        <v>665</v>
      </c>
      <c r="D25" s="11" t="s">
        <v>664</v>
      </c>
      <c r="E25" s="47" t="s">
        <v>22</v>
      </c>
      <c r="F25" s="47" t="s">
        <v>23</v>
      </c>
      <c r="G25" s="47">
        <v>2012</v>
      </c>
      <c r="H25" s="10">
        <v>109667.5</v>
      </c>
      <c r="I25" s="11"/>
      <c r="J25" s="8"/>
    </row>
    <row r="26" spans="1:13" ht="15">
      <c r="A26" s="200"/>
      <c r="B26" s="14">
        <v>21</v>
      </c>
      <c r="C26" s="9" t="s">
        <v>666</v>
      </c>
      <c r="D26" s="11" t="s">
        <v>667</v>
      </c>
      <c r="E26" s="47" t="s">
        <v>22</v>
      </c>
      <c r="F26" s="47" t="s">
        <v>23</v>
      </c>
      <c r="G26" s="47">
        <v>2013</v>
      </c>
      <c r="H26" s="10">
        <v>205949.97</v>
      </c>
      <c r="I26" s="11"/>
      <c r="J26" s="8"/>
    </row>
    <row r="27" spans="1:13" ht="30">
      <c r="A27" s="200"/>
      <c r="B27" s="14">
        <v>22</v>
      </c>
      <c r="C27" s="9" t="s">
        <v>668</v>
      </c>
      <c r="D27" s="11"/>
      <c r="E27" s="47" t="s">
        <v>22</v>
      </c>
      <c r="F27" s="47" t="s">
        <v>23</v>
      </c>
      <c r="G27" s="47">
        <v>2009</v>
      </c>
      <c r="H27" s="10">
        <v>131968.09</v>
      </c>
      <c r="I27" s="11"/>
      <c r="J27" s="8"/>
    </row>
    <row r="28" spans="1:13" ht="30">
      <c r="A28" s="200"/>
      <c r="B28" s="14">
        <v>23</v>
      </c>
      <c r="C28" s="9" t="s">
        <v>669</v>
      </c>
      <c r="D28" s="11"/>
      <c r="E28" s="47" t="s">
        <v>22</v>
      </c>
      <c r="F28" s="47" t="s">
        <v>23</v>
      </c>
      <c r="G28" s="47">
        <v>2012</v>
      </c>
      <c r="H28" s="10">
        <v>12000</v>
      </c>
      <c r="I28" s="11" t="s">
        <v>566</v>
      </c>
      <c r="J28" s="8"/>
    </row>
    <row r="29" spans="1:13" ht="15">
      <c r="A29" s="200"/>
      <c r="B29" s="14">
        <v>24</v>
      </c>
      <c r="C29" s="9" t="s">
        <v>670</v>
      </c>
      <c r="D29" s="11"/>
      <c r="E29" s="47" t="s">
        <v>22</v>
      </c>
      <c r="F29" s="47" t="s">
        <v>23</v>
      </c>
      <c r="G29" s="47">
        <v>2006</v>
      </c>
      <c r="H29" s="10">
        <v>8000</v>
      </c>
      <c r="I29" s="11" t="s">
        <v>252</v>
      </c>
      <c r="J29" s="8"/>
      <c r="M29" s="144"/>
    </row>
    <row r="30" spans="1:13" ht="15">
      <c r="A30" s="200"/>
      <c r="B30" s="14"/>
      <c r="C30" s="9" t="s">
        <v>672</v>
      </c>
      <c r="D30" s="11"/>
      <c r="E30" s="47" t="s">
        <v>22</v>
      </c>
      <c r="F30" s="47" t="s">
        <v>23</v>
      </c>
      <c r="G30" s="47">
        <v>2021</v>
      </c>
      <c r="H30" s="10">
        <v>11000</v>
      </c>
      <c r="I30" s="11"/>
      <c r="J30" s="8"/>
      <c r="M30" s="144"/>
    </row>
    <row r="31" spans="1:13" ht="30">
      <c r="A31" s="200"/>
      <c r="B31" s="14"/>
      <c r="C31" s="9" t="s">
        <v>673</v>
      </c>
      <c r="D31" s="11"/>
      <c r="E31" s="47" t="s">
        <v>22</v>
      </c>
      <c r="F31" s="47" t="s">
        <v>23</v>
      </c>
      <c r="G31" s="47">
        <v>2021</v>
      </c>
      <c r="H31" s="10">
        <v>6814.2</v>
      </c>
      <c r="I31" s="11"/>
      <c r="J31" s="8"/>
      <c r="M31" s="144"/>
    </row>
    <row r="32" spans="1:13" ht="15">
      <c r="A32" s="200"/>
      <c r="B32" s="14">
        <v>25</v>
      </c>
      <c r="C32" s="9" t="s">
        <v>520</v>
      </c>
      <c r="D32" s="11" t="s">
        <v>521</v>
      </c>
      <c r="E32" s="47" t="s">
        <v>22</v>
      </c>
      <c r="F32" s="47" t="s">
        <v>23</v>
      </c>
      <c r="G32" s="47" t="s">
        <v>671</v>
      </c>
      <c r="H32" s="10">
        <v>2713179.37</v>
      </c>
      <c r="I32" s="11" t="s">
        <v>252</v>
      </c>
      <c r="J32" s="8"/>
      <c r="M32" s="144"/>
    </row>
    <row r="33" spans="1:10" ht="30">
      <c r="A33" s="196" t="s">
        <v>347</v>
      </c>
      <c r="B33" s="14">
        <v>17</v>
      </c>
      <c r="C33" s="18" t="s">
        <v>194</v>
      </c>
      <c r="D33" s="20"/>
      <c r="E33" s="48" t="s">
        <v>22</v>
      </c>
      <c r="F33" s="48" t="s">
        <v>23</v>
      </c>
      <c r="G33" s="48" t="s">
        <v>405</v>
      </c>
      <c r="H33" s="19">
        <v>8903775.9299999997</v>
      </c>
      <c r="I33" s="20" t="s">
        <v>195</v>
      </c>
      <c r="J33" s="16"/>
    </row>
    <row r="34" spans="1:10" ht="30">
      <c r="A34" s="197"/>
      <c r="B34" s="14">
        <v>18</v>
      </c>
      <c r="C34" s="18" t="s">
        <v>196</v>
      </c>
      <c r="D34" s="20"/>
      <c r="E34" s="48" t="s">
        <v>22</v>
      </c>
      <c r="F34" s="48" t="s">
        <v>23</v>
      </c>
      <c r="G34" s="48">
        <v>1989</v>
      </c>
      <c r="H34" s="19">
        <v>2130235.64</v>
      </c>
      <c r="I34" s="20" t="s">
        <v>197</v>
      </c>
      <c r="J34" s="16"/>
    </row>
    <row r="35" spans="1:10" ht="30">
      <c r="A35" s="197"/>
      <c r="B35" s="14">
        <v>19</v>
      </c>
      <c r="C35" s="18" t="s">
        <v>198</v>
      </c>
      <c r="D35" s="20"/>
      <c r="E35" s="48" t="s">
        <v>22</v>
      </c>
      <c r="F35" s="48" t="s">
        <v>23</v>
      </c>
      <c r="G35" s="48">
        <v>1988</v>
      </c>
      <c r="H35" s="19">
        <v>188000</v>
      </c>
      <c r="I35" s="20" t="s">
        <v>199</v>
      </c>
      <c r="J35" s="16"/>
    </row>
    <row r="36" spans="1:10" ht="30">
      <c r="A36" s="197"/>
      <c r="B36" s="14">
        <v>20</v>
      </c>
      <c r="C36" s="18" t="s">
        <v>200</v>
      </c>
      <c r="D36" s="20"/>
      <c r="E36" s="48" t="s">
        <v>22</v>
      </c>
      <c r="F36" s="48" t="s">
        <v>23</v>
      </c>
      <c r="G36" s="48">
        <v>1997</v>
      </c>
      <c r="H36" s="19">
        <v>313740</v>
      </c>
      <c r="I36" s="20" t="s">
        <v>201</v>
      </c>
      <c r="J36" s="16"/>
    </row>
    <row r="37" spans="1:10" ht="30">
      <c r="A37" s="197"/>
      <c r="B37" s="14">
        <v>21</v>
      </c>
      <c r="C37" s="18" t="s">
        <v>202</v>
      </c>
      <c r="D37" s="20"/>
      <c r="E37" s="48" t="s">
        <v>22</v>
      </c>
      <c r="F37" s="48" t="s">
        <v>23</v>
      </c>
      <c r="G37" s="48">
        <v>2009</v>
      </c>
      <c r="H37" s="19">
        <v>375000</v>
      </c>
      <c r="I37" s="20" t="s">
        <v>203</v>
      </c>
      <c r="J37" s="16"/>
    </row>
    <row r="38" spans="1:10" ht="15">
      <c r="A38" s="197"/>
      <c r="B38" s="14">
        <v>22</v>
      </c>
      <c r="C38" s="18" t="s">
        <v>204</v>
      </c>
      <c r="D38" s="20"/>
      <c r="E38" s="48" t="s">
        <v>22</v>
      </c>
      <c r="F38" s="48" t="s">
        <v>23</v>
      </c>
      <c r="G38" s="48">
        <v>2005</v>
      </c>
      <c r="H38" s="19">
        <v>156429.85999999999</v>
      </c>
      <c r="I38" s="20" t="s">
        <v>205</v>
      </c>
      <c r="J38" s="16"/>
    </row>
    <row r="39" spans="1:10" ht="15">
      <c r="A39" s="197"/>
      <c r="B39" s="14">
        <v>23</v>
      </c>
      <c r="C39" s="20" t="s">
        <v>206</v>
      </c>
      <c r="D39" s="20"/>
      <c r="E39" s="48" t="s">
        <v>22</v>
      </c>
      <c r="F39" s="48" t="s">
        <v>23</v>
      </c>
      <c r="G39" s="48">
        <v>1986</v>
      </c>
      <c r="H39" s="58">
        <v>216342</v>
      </c>
      <c r="I39" s="20" t="s">
        <v>207</v>
      </c>
      <c r="J39" s="16"/>
    </row>
    <row r="40" spans="1:10" ht="30">
      <c r="A40" s="197"/>
      <c r="B40" s="14">
        <v>24</v>
      </c>
      <c r="C40" s="20" t="s">
        <v>208</v>
      </c>
      <c r="D40" s="20"/>
      <c r="E40" s="48" t="s">
        <v>22</v>
      </c>
      <c r="F40" s="48" t="s">
        <v>23</v>
      </c>
      <c r="G40" s="48">
        <v>2012</v>
      </c>
      <c r="H40" s="58">
        <v>80000</v>
      </c>
      <c r="I40" s="20" t="s">
        <v>209</v>
      </c>
      <c r="J40" s="16"/>
    </row>
    <row r="41" spans="1:10" ht="30">
      <c r="A41" s="197"/>
      <c r="B41" s="14">
        <v>25</v>
      </c>
      <c r="C41" s="20" t="s">
        <v>208</v>
      </c>
      <c r="D41" s="20"/>
      <c r="E41" s="48" t="s">
        <v>22</v>
      </c>
      <c r="F41" s="48" t="s">
        <v>23</v>
      </c>
      <c r="G41" s="48">
        <v>2006</v>
      </c>
      <c r="H41" s="58">
        <v>108990.76</v>
      </c>
      <c r="I41" s="20" t="s">
        <v>210</v>
      </c>
      <c r="J41" s="16"/>
    </row>
    <row r="42" spans="1:10" ht="30">
      <c r="A42" s="197"/>
      <c r="B42" s="14">
        <v>26</v>
      </c>
      <c r="C42" s="20" t="s">
        <v>208</v>
      </c>
      <c r="D42" s="20"/>
      <c r="E42" s="48" t="s">
        <v>22</v>
      </c>
      <c r="F42" s="48" t="s">
        <v>23</v>
      </c>
      <c r="G42" s="48">
        <v>2003</v>
      </c>
      <c r="H42" s="58">
        <v>72000</v>
      </c>
      <c r="I42" s="20" t="s">
        <v>211</v>
      </c>
      <c r="J42" s="16"/>
    </row>
    <row r="43" spans="1:10" ht="30">
      <c r="A43" s="197"/>
      <c r="B43" s="14">
        <v>27</v>
      </c>
      <c r="C43" s="20" t="s">
        <v>208</v>
      </c>
      <c r="D43" s="20"/>
      <c r="E43" s="48" t="s">
        <v>22</v>
      </c>
      <c r="F43" s="48" t="s">
        <v>23</v>
      </c>
      <c r="G43" s="48">
        <v>2012</v>
      </c>
      <c r="H43" s="58">
        <v>72000</v>
      </c>
      <c r="I43" s="20" t="s">
        <v>212</v>
      </c>
      <c r="J43" s="16"/>
    </row>
    <row r="44" spans="1:10" ht="30">
      <c r="A44" s="197"/>
      <c r="B44" s="14">
        <v>28</v>
      </c>
      <c r="C44" s="20" t="s">
        <v>208</v>
      </c>
      <c r="D44" s="20"/>
      <c r="E44" s="48" t="s">
        <v>22</v>
      </c>
      <c r="F44" s="48" t="s">
        <v>23</v>
      </c>
      <c r="G44" s="48">
        <v>2013</v>
      </c>
      <c r="H44" s="58">
        <v>60000</v>
      </c>
      <c r="I44" s="20" t="s">
        <v>213</v>
      </c>
      <c r="J44" s="16"/>
    </row>
    <row r="45" spans="1:10" ht="30">
      <c r="A45" s="197"/>
      <c r="B45" s="14">
        <v>29</v>
      </c>
      <c r="C45" s="20" t="s">
        <v>208</v>
      </c>
      <c r="D45" s="20"/>
      <c r="E45" s="48" t="s">
        <v>22</v>
      </c>
      <c r="F45" s="48" t="s">
        <v>23</v>
      </c>
      <c r="G45" s="48">
        <v>2014</v>
      </c>
      <c r="H45" s="58">
        <v>72000</v>
      </c>
      <c r="I45" s="20" t="s">
        <v>214</v>
      </c>
      <c r="J45" s="16"/>
    </row>
    <row r="46" spans="1:10" ht="30">
      <c r="A46" s="197"/>
      <c r="B46" s="14">
        <v>30</v>
      </c>
      <c r="C46" s="20" t="s">
        <v>208</v>
      </c>
      <c r="D46" s="20"/>
      <c r="E46" s="48" t="s">
        <v>22</v>
      </c>
      <c r="F46" s="48" t="s">
        <v>23</v>
      </c>
      <c r="G46" s="48">
        <v>2010</v>
      </c>
      <c r="H46" s="58">
        <v>25000</v>
      </c>
      <c r="I46" s="18" t="s">
        <v>410</v>
      </c>
      <c r="J46" s="16"/>
    </row>
    <row r="47" spans="1:10" ht="30">
      <c r="A47" s="197"/>
      <c r="B47" s="14">
        <v>31</v>
      </c>
      <c r="C47" s="20" t="s">
        <v>208</v>
      </c>
      <c r="D47" s="20"/>
      <c r="E47" s="48" t="s">
        <v>22</v>
      </c>
      <c r="F47" s="48" t="s">
        <v>23</v>
      </c>
      <c r="G47" s="48">
        <v>2010</v>
      </c>
      <c r="H47" s="58">
        <v>52000</v>
      </c>
      <c r="I47" s="18" t="s">
        <v>378</v>
      </c>
      <c r="J47" s="16"/>
    </row>
    <row r="48" spans="1:10" ht="30">
      <c r="A48" s="197"/>
      <c r="B48" s="14">
        <v>32</v>
      </c>
      <c r="C48" s="20" t="s">
        <v>208</v>
      </c>
      <c r="D48" s="20"/>
      <c r="E48" s="48" t="s">
        <v>22</v>
      </c>
      <c r="F48" s="48" t="s">
        <v>23</v>
      </c>
      <c r="G48" s="48">
        <v>2016</v>
      </c>
      <c r="H48" s="58">
        <v>28000</v>
      </c>
      <c r="I48" s="20" t="s">
        <v>410</v>
      </c>
      <c r="J48" s="16"/>
    </row>
    <row r="49" spans="1:11" ht="30">
      <c r="A49" s="197"/>
      <c r="B49" s="14">
        <v>33</v>
      </c>
      <c r="C49" s="20" t="s">
        <v>208</v>
      </c>
      <c r="D49" s="20"/>
      <c r="E49" s="48" t="s">
        <v>22</v>
      </c>
      <c r="F49" s="48" t="s">
        <v>23</v>
      </c>
      <c r="G49" s="48">
        <v>2012</v>
      </c>
      <c r="H49" s="58">
        <v>80000</v>
      </c>
      <c r="I49" s="20" t="s">
        <v>215</v>
      </c>
      <c r="J49" s="16"/>
    </row>
    <row r="50" spans="1:11" ht="30">
      <c r="A50" s="197"/>
      <c r="B50" s="14">
        <v>34</v>
      </c>
      <c r="C50" s="11" t="s">
        <v>208</v>
      </c>
      <c r="D50" s="11"/>
      <c r="E50" s="47" t="s">
        <v>22</v>
      </c>
      <c r="F50" s="47" t="s">
        <v>23</v>
      </c>
      <c r="G50" s="47">
        <v>2018</v>
      </c>
      <c r="H50" s="17">
        <v>73500</v>
      </c>
      <c r="I50" s="11" t="s">
        <v>535</v>
      </c>
      <c r="J50" s="8"/>
    </row>
    <row r="51" spans="1:11" ht="30">
      <c r="A51" s="197"/>
      <c r="B51" s="14">
        <v>35</v>
      </c>
      <c r="C51" s="11" t="s">
        <v>208</v>
      </c>
      <c r="D51" s="11"/>
      <c r="E51" s="47" t="s">
        <v>22</v>
      </c>
      <c r="F51" s="47" t="s">
        <v>23</v>
      </c>
      <c r="G51" s="47">
        <v>2018</v>
      </c>
      <c r="H51" s="17">
        <v>64000</v>
      </c>
      <c r="I51" s="11" t="s">
        <v>536</v>
      </c>
      <c r="J51" s="8"/>
    </row>
    <row r="52" spans="1:11" ht="30">
      <c r="A52" s="197"/>
      <c r="B52" s="14"/>
      <c r="C52" s="20" t="s">
        <v>208</v>
      </c>
      <c r="D52" s="20"/>
      <c r="E52" s="48" t="s">
        <v>22</v>
      </c>
      <c r="F52" s="48" t="s">
        <v>23</v>
      </c>
      <c r="G52" s="48">
        <v>2019</v>
      </c>
      <c r="H52" s="58">
        <v>75000</v>
      </c>
      <c r="I52" s="20" t="s">
        <v>537</v>
      </c>
      <c r="J52" s="16"/>
      <c r="K52" s="8"/>
    </row>
    <row r="53" spans="1:11" ht="30">
      <c r="A53" s="197"/>
      <c r="B53" s="14"/>
      <c r="C53" s="20" t="s">
        <v>208</v>
      </c>
      <c r="D53" s="20"/>
      <c r="E53" s="48" t="s">
        <v>22</v>
      </c>
      <c r="F53" s="48" t="s">
        <v>23</v>
      </c>
      <c r="G53" s="48">
        <v>2019</v>
      </c>
      <c r="H53" s="58">
        <v>50000</v>
      </c>
      <c r="I53" s="20" t="s">
        <v>537</v>
      </c>
      <c r="J53" s="16"/>
      <c r="K53" s="8"/>
    </row>
    <row r="54" spans="1:11" ht="30">
      <c r="A54" s="197"/>
      <c r="B54" s="14"/>
      <c r="C54" s="20" t="s">
        <v>208</v>
      </c>
      <c r="D54" s="20"/>
      <c r="E54" s="48" t="s">
        <v>22</v>
      </c>
      <c r="F54" s="48" t="s">
        <v>23</v>
      </c>
      <c r="G54" s="48">
        <v>2019</v>
      </c>
      <c r="H54" s="58">
        <v>7000</v>
      </c>
      <c r="I54" s="20" t="s">
        <v>538</v>
      </c>
      <c r="J54" s="16"/>
      <c r="K54" s="8"/>
    </row>
    <row r="55" spans="1:11" ht="30">
      <c r="A55" s="197"/>
      <c r="B55" s="14"/>
      <c r="C55" s="20" t="s">
        <v>208</v>
      </c>
      <c r="D55" s="20"/>
      <c r="E55" s="48" t="s">
        <v>22</v>
      </c>
      <c r="F55" s="48" t="s">
        <v>23</v>
      </c>
      <c r="G55" s="48">
        <v>2019</v>
      </c>
      <c r="H55" s="58">
        <v>65000</v>
      </c>
      <c r="I55" s="20" t="s">
        <v>539</v>
      </c>
      <c r="J55" s="16"/>
      <c r="K55" s="8"/>
    </row>
    <row r="56" spans="1:11" ht="30">
      <c r="A56" s="197"/>
      <c r="B56" s="14">
        <v>36</v>
      </c>
      <c r="C56" s="11" t="s">
        <v>216</v>
      </c>
      <c r="D56" s="11"/>
      <c r="E56" s="47" t="s">
        <v>22</v>
      </c>
      <c r="F56" s="47" t="s">
        <v>23</v>
      </c>
      <c r="G56" s="47">
        <v>2012</v>
      </c>
      <c r="H56" s="17">
        <v>130000</v>
      </c>
      <c r="I56" s="11" t="s">
        <v>217</v>
      </c>
      <c r="J56" s="8"/>
    </row>
    <row r="57" spans="1:11" ht="30">
      <c r="A57" s="197"/>
      <c r="B57" s="14">
        <v>37</v>
      </c>
      <c r="C57" s="11" t="s">
        <v>216</v>
      </c>
      <c r="D57" s="11"/>
      <c r="E57" s="47" t="s">
        <v>22</v>
      </c>
      <c r="F57" s="47" t="s">
        <v>23</v>
      </c>
      <c r="G57" s="47">
        <v>2014</v>
      </c>
      <c r="H57" s="17">
        <v>60000</v>
      </c>
      <c r="I57" s="11" t="s">
        <v>214</v>
      </c>
      <c r="J57" s="8"/>
    </row>
    <row r="58" spans="1:11" ht="30">
      <c r="A58" s="197"/>
      <c r="B58" s="14">
        <v>38</v>
      </c>
      <c r="C58" s="11" t="s">
        <v>216</v>
      </c>
      <c r="D58" s="11"/>
      <c r="E58" s="47" t="s">
        <v>22</v>
      </c>
      <c r="F58" s="47" t="s">
        <v>23</v>
      </c>
      <c r="G58" s="47">
        <v>2018</v>
      </c>
      <c r="H58" s="17">
        <v>57000</v>
      </c>
      <c r="I58" s="11" t="s">
        <v>536</v>
      </c>
      <c r="J58" s="8"/>
    </row>
    <row r="59" spans="1:11" ht="30">
      <c r="A59" s="197"/>
      <c r="B59" s="14">
        <v>39</v>
      </c>
      <c r="C59" s="11" t="s">
        <v>379</v>
      </c>
      <c r="D59" s="11"/>
      <c r="E59" s="47" t="s">
        <v>22</v>
      </c>
      <c r="F59" s="47" t="s">
        <v>23</v>
      </c>
      <c r="G59" s="47" t="s">
        <v>406</v>
      </c>
      <c r="H59" s="17">
        <v>20000</v>
      </c>
      <c r="I59" s="11" t="s">
        <v>380</v>
      </c>
      <c r="J59" s="8"/>
    </row>
    <row r="60" spans="1:11" ht="30">
      <c r="A60" s="197"/>
      <c r="B60" s="14">
        <v>40</v>
      </c>
      <c r="C60" s="11" t="s">
        <v>216</v>
      </c>
      <c r="D60" s="11"/>
      <c r="E60" s="47" t="s">
        <v>22</v>
      </c>
      <c r="F60" s="47" t="s">
        <v>23</v>
      </c>
      <c r="G60" s="47">
        <v>2017</v>
      </c>
      <c r="H60" s="17">
        <v>52000</v>
      </c>
      <c r="I60" s="11" t="s">
        <v>411</v>
      </c>
      <c r="J60" s="8"/>
    </row>
    <row r="61" spans="1:11" ht="15">
      <c r="A61" s="197"/>
      <c r="B61" s="14">
        <v>41</v>
      </c>
      <c r="C61" s="11" t="s">
        <v>381</v>
      </c>
      <c r="D61" s="11" t="s">
        <v>403</v>
      </c>
      <c r="E61" s="47" t="s">
        <v>22</v>
      </c>
      <c r="F61" s="47" t="s">
        <v>23</v>
      </c>
      <c r="G61" s="47">
        <v>2016</v>
      </c>
      <c r="H61" s="17">
        <v>708343.13</v>
      </c>
      <c r="I61" s="11" t="s">
        <v>382</v>
      </c>
      <c r="J61" s="8"/>
    </row>
    <row r="62" spans="1:11" ht="15">
      <c r="A62" s="197"/>
      <c r="B62" s="14">
        <v>42</v>
      </c>
      <c r="C62" s="11" t="s">
        <v>383</v>
      </c>
      <c r="D62" s="11" t="s">
        <v>403</v>
      </c>
      <c r="E62" s="47" t="s">
        <v>22</v>
      </c>
      <c r="F62" s="47" t="s">
        <v>23</v>
      </c>
      <c r="G62" s="47">
        <v>2016</v>
      </c>
      <c r="H62" s="17">
        <v>57435.6</v>
      </c>
      <c r="I62" s="11" t="s">
        <v>252</v>
      </c>
      <c r="J62" s="8"/>
    </row>
    <row r="63" spans="1:11" ht="15">
      <c r="A63" s="198"/>
      <c r="B63" s="14">
        <v>43</v>
      </c>
      <c r="C63" s="9" t="s">
        <v>540</v>
      </c>
      <c r="D63" s="11" t="s">
        <v>294</v>
      </c>
      <c r="E63" s="47" t="s">
        <v>22</v>
      </c>
      <c r="F63" s="47" t="s">
        <v>23</v>
      </c>
      <c r="G63" s="47" t="s">
        <v>412</v>
      </c>
      <c r="H63" s="10">
        <v>533332.56000000006</v>
      </c>
      <c r="I63" s="9" t="s">
        <v>252</v>
      </c>
      <c r="J63" s="8"/>
    </row>
    <row r="64" spans="1:11" ht="15">
      <c r="A64" s="196" t="s">
        <v>392</v>
      </c>
      <c r="B64" s="14">
        <v>44</v>
      </c>
      <c r="C64" s="18" t="s">
        <v>220</v>
      </c>
      <c r="D64" s="20" t="s">
        <v>276</v>
      </c>
      <c r="E64" s="48" t="s">
        <v>22</v>
      </c>
      <c r="F64" s="48" t="s">
        <v>23</v>
      </c>
      <c r="G64" s="48">
        <v>2014</v>
      </c>
      <c r="H64" s="19">
        <v>649215.68999999994</v>
      </c>
      <c r="I64" s="20" t="s">
        <v>221</v>
      </c>
      <c r="J64" s="16"/>
    </row>
    <row r="65" spans="1:10" ht="15">
      <c r="A65" s="198"/>
      <c r="B65" s="14">
        <v>45</v>
      </c>
      <c r="C65" s="18" t="s">
        <v>384</v>
      </c>
      <c r="D65" s="20" t="s">
        <v>385</v>
      </c>
      <c r="E65" s="48" t="s">
        <v>22</v>
      </c>
      <c r="F65" s="48" t="s">
        <v>23</v>
      </c>
      <c r="G65" s="48">
        <v>2016</v>
      </c>
      <c r="H65" s="19">
        <v>72245.62</v>
      </c>
      <c r="I65" s="20" t="s">
        <v>221</v>
      </c>
      <c r="J65" s="16"/>
    </row>
    <row r="66" spans="1:10" ht="15">
      <c r="A66" s="52"/>
      <c r="B66" s="51"/>
      <c r="C66" s="51"/>
      <c r="D66" s="51"/>
      <c r="E66" s="51"/>
      <c r="F66" s="51"/>
      <c r="G66" s="49" t="s">
        <v>389</v>
      </c>
      <c r="H66" s="50">
        <f>SUM(H4:H65)</f>
        <v>23634664.690000001</v>
      </c>
      <c r="I66" s="51"/>
      <c r="J66" s="53"/>
    </row>
  </sheetData>
  <mergeCells count="8">
    <mergeCell ref="A33:A63"/>
    <mergeCell ref="A64:A65"/>
    <mergeCell ref="A15:A32"/>
    <mergeCell ref="B1:J1"/>
    <mergeCell ref="A4:A7"/>
    <mergeCell ref="A8:A9"/>
    <mergeCell ref="A10:A12"/>
    <mergeCell ref="A13:A14"/>
  </mergeCells>
  <dataValidations count="4">
    <dataValidation type="list" allowBlank="1" showInputMessage="1" showErrorMessage="1" sqref="E52:F55">
      <formula1>#REF!</formula1>
    </dataValidation>
    <dataValidation type="list" allowBlank="1" showInputMessage="1" showErrorMessage="1" sqref="E14:F14">
      <formula1>$R$4:$R$5</formula1>
    </dataValidation>
    <dataValidation type="list" allowBlank="1" showInputMessage="1" showErrorMessage="1" sqref="E64:F65 E57:F60 E4:F13 E15:F20 E33:F51">
      <formula1>#REF!</formula1>
    </dataValidation>
    <dataValidation type="list" allowBlank="1" showInputMessage="1" showErrorMessage="1" sqref="E21:F32">
      <formula1>#REF!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"/>
  <sheetViews>
    <sheetView topLeftCell="B1" workbookViewId="0">
      <selection activeCell="M15" sqref="M15"/>
    </sheetView>
  </sheetViews>
  <sheetFormatPr defaultRowHeight="12.75"/>
  <cols>
    <col min="1" max="1" width="71.28515625" customWidth="1"/>
    <col min="2" max="2" width="15.42578125" customWidth="1"/>
    <col min="3" max="3" width="18.140625" customWidth="1"/>
    <col min="4" max="4" width="15.7109375" customWidth="1"/>
    <col min="5" max="5" width="16.140625" customWidth="1"/>
    <col min="6" max="6" width="16.7109375" customWidth="1"/>
    <col min="7" max="7" width="15.7109375" customWidth="1"/>
    <col min="8" max="8" width="15.85546875" customWidth="1"/>
    <col min="9" max="9" width="16.7109375" customWidth="1"/>
    <col min="10" max="10" width="15.140625" customWidth="1"/>
    <col min="11" max="11" width="17.28515625" customWidth="1"/>
    <col min="12" max="12" width="18.28515625" customWidth="1"/>
    <col min="13" max="13" width="19.5703125" customWidth="1"/>
    <col min="14" max="14" width="18.28515625" customWidth="1"/>
    <col min="15" max="15" width="15.5703125" bestFit="1" customWidth="1"/>
    <col min="16" max="16" width="14.28515625" bestFit="1" customWidth="1"/>
    <col min="18" max="18" width="16.7109375" customWidth="1"/>
  </cols>
  <sheetData>
    <row r="2" spans="1:18">
      <c r="A2" s="132" t="s">
        <v>561</v>
      </c>
    </row>
    <row r="3" spans="1:18" ht="76.5">
      <c r="A3" s="133"/>
      <c r="B3" s="134" t="s">
        <v>553</v>
      </c>
      <c r="C3" s="135" t="s">
        <v>240</v>
      </c>
      <c r="D3" s="134" t="s">
        <v>247</v>
      </c>
      <c r="E3" s="134" t="s">
        <v>523</v>
      </c>
      <c r="F3" s="134" t="s">
        <v>237</v>
      </c>
      <c r="G3" s="134" t="s">
        <v>408</v>
      </c>
      <c r="H3" s="134" t="s">
        <v>302</v>
      </c>
      <c r="I3" s="134" t="s">
        <v>308</v>
      </c>
      <c r="J3" s="134" t="s">
        <v>92</v>
      </c>
      <c r="K3" s="134" t="s">
        <v>554</v>
      </c>
      <c r="L3" s="134" t="s">
        <v>347</v>
      </c>
      <c r="M3" s="136" t="s">
        <v>555</v>
      </c>
      <c r="N3" s="134" t="s">
        <v>556</v>
      </c>
    </row>
    <row r="4" spans="1:18" ht="25.5">
      <c r="A4" s="137" t="s">
        <v>557</v>
      </c>
      <c r="B4" s="138">
        <v>138622</v>
      </c>
      <c r="C4" s="138">
        <v>590426.06000000006</v>
      </c>
      <c r="D4" s="138">
        <v>0</v>
      </c>
      <c r="E4" s="138">
        <v>271006.14</v>
      </c>
      <c r="F4" s="138">
        <v>224812.52000000002</v>
      </c>
      <c r="G4" s="138">
        <v>495151.54</v>
      </c>
      <c r="H4" s="138">
        <v>679944.18</v>
      </c>
      <c r="I4" s="138">
        <v>110078.3</v>
      </c>
      <c r="J4" s="138">
        <v>58938.71</v>
      </c>
      <c r="K4" s="138">
        <v>383576.1</v>
      </c>
      <c r="L4" s="138">
        <v>293512.42</v>
      </c>
      <c r="M4" s="138">
        <v>426667.23</v>
      </c>
      <c r="N4" s="119">
        <f>SUM(B4:M4)</f>
        <v>3672735.2</v>
      </c>
      <c r="R4" s="140"/>
    </row>
    <row r="5" spans="1:18">
      <c r="A5" s="137" t="s">
        <v>558</v>
      </c>
      <c r="B5" s="138">
        <v>25782</v>
      </c>
      <c r="C5" s="138">
        <v>212531.28999999998</v>
      </c>
      <c r="D5" s="138">
        <v>0</v>
      </c>
      <c r="E5" s="138">
        <v>59563.150000000016</v>
      </c>
      <c r="F5" s="138">
        <v>56958.950000000004</v>
      </c>
      <c r="G5" s="138">
        <v>193342.87000000005</v>
      </c>
      <c r="H5" s="138">
        <v>383882.80000000005</v>
      </c>
      <c r="I5" s="138">
        <v>20130.32</v>
      </c>
      <c r="J5" s="138">
        <v>14514.299999999997</v>
      </c>
      <c r="K5" s="138">
        <v>804259.03999999957</v>
      </c>
      <c r="L5" s="138">
        <v>9208.5600000000013</v>
      </c>
      <c r="M5" s="138">
        <v>156866.48000000001</v>
      </c>
      <c r="N5" s="119">
        <f t="shared" ref="N5:N7" si="0">SUM(B5:M5)</f>
        <v>1937039.7599999998</v>
      </c>
      <c r="R5" s="140"/>
    </row>
    <row r="6" spans="1:18">
      <c r="A6" s="137" t="s">
        <v>559</v>
      </c>
      <c r="B6" s="138">
        <v>9249</v>
      </c>
      <c r="C6" s="138">
        <v>33045.96</v>
      </c>
      <c r="D6" s="138">
        <v>0</v>
      </c>
      <c r="E6" s="138">
        <v>8147.84</v>
      </c>
      <c r="F6" s="138">
        <v>16183.640000000001</v>
      </c>
      <c r="G6" s="138">
        <v>153383.91</v>
      </c>
      <c r="H6" s="138">
        <v>135750.35</v>
      </c>
      <c r="I6" s="138">
        <v>8010</v>
      </c>
      <c r="J6" s="138">
        <v>5638.53</v>
      </c>
      <c r="K6" s="138">
        <v>98940.97</v>
      </c>
      <c r="L6" s="138">
        <v>9937.73</v>
      </c>
      <c r="M6" s="138">
        <v>102443.34000000005</v>
      </c>
      <c r="N6" s="119">
        <f t="shared" si="0"/>
        <v>580731.27000000014</v>
      </c>
      <c r="R6" s="140"/>
    </row>
    <row r="7" spans="1:18">
      <c r="A7" s="137" t="s">
        <v>560</v>
      </c>
      <c r="B7" s="138">
        <v>2500</v>
      </c>
      <c r="C7" s="138">
        <v>19000</v>
      </c>
      <c r="D7" s="138">
        <v>2000</v>
      </c>
      <c r="E7" s="138">
        <v>7500</v>
      </c>
      <c r="F7" s="138">
        <v>15000</v>
      </c>
      <c r="G7" s="138">
        <v>20000</v>
      </c>
      <c r="H7" s="138">
        <v>41000</v>
      </c>
      <c r="I7" s="138">
        <v>2000</v>
      </c>
      <c r="J7" s="138">
        <v>6000</v>
      </c>
      <c r="K7" s="138">
        <v>25500</v>
      </c>
      <c r="L7" s="138">
        <v>21000</v>
      </c>
      <c r="M7" s="138">
        <v>18000</v>
      </c>
      <c r="N7" s="119">
        <f t="shared" si="0"/>
        <v>179500</v>
      </c>
      <c r="O7" s="139"/>
      <c r="R7" s="140"/>
    </row>
    <row r="8" spans="1:18">
      <c r="B8" s="141">
        <f>B7/500</f>
        <v>5</v>
      </c>
      <c r="C8" s="141">
        <f t="shared" ref="C8:M8" si="1">C7/500</f>
        <v>38</v>
      </c>
      <c r="D8" s="141">
        <f t="shared" si="1"/>
        <v>4</v>
      </c>
      <c r="E8" s="141">
        <f t="shared" si="1"/>
        <v>15</v>
      </c>
      <c r="F8" s="141">
        <f t="shared" si="1"/>
        <v>30</v>
      </c>
      <c r="G8" s="141">
        <f t="shared" si="1"/>
        <v>40</v>
      </c>
      <c r="H8" s="141">
        <f t="shared" si="1"/>
        <v>82</v>
      </c>
      <c r="I8" s="141">
        <f t="shared" si="1"/>
        <v>4</v>
      </c>
      <c r="J8" s="141">
        <f t="shared" si="1"/>
        <v>12</v>
      </c>
      <c r="K8" s="141">
        <f t="shared" si="1"/>
        <v>51</v>
      </c>
      <c r="L8" s="141">
        <f t="shared" si="1"/>
        <v>42</v>
      </c>
      <c r="M8" s="141">
        <f t="shared" si="1"/>
        <v>36</v>
      </c>
      <c r="N8" s="142">
        <f>SUM(B8:M8)</f>
        <v>359</v>
      </c>
    </row>
    <row r="11" spans="1:18">
      <c r="E11" s="139"/>
    </row>
    <row r="12" spans="1:18">
      <c r="K12" s="13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K8" sqref="K8"/>
    </sheetView>
  </sheetViews>
  <sheetFormatPr defaultRowHeight="12.75"/>
  <cols>
    <col min="1" max="1" width="3.7109375" customWidth="1"/>
    <col min="2" max="2" width="31" customWidth="1"/>
    <col min="4" max="4" width="19" customWidth="1"/>
    <col min="5" max="5" width="35" customWidth="1"/>
  </cols>
  <sheetData>
    <row r="1" spans="1:5" ht="15">
      <c r="A1" s="203" t="s">
        <v>541</v>
      </c>
      <c r="B1" s="204"/>
      <c r="C1" s="204"/>
      <c r="D1" s="204"/>
      <c r="E1" s="204"/>
    </row>
    <row r="2" spans="1:5" ht="30">
      <c r="A2" s="127">
        <v>1</v>
      </c>
      <c r="B2" s="11" t="s">
        <v>542</v>
      </c>
      <c r="C2" s="11">
        <v>2009</v>
      </c>
      <c r="D2" s="17">
        <v>44395</v>
      </c>
      <c r="E2" s="11" t="s">
        <v>347</v>
      </c>
    </row>
    <row r="3" spans="1:5" ht="30">
      <c r="A3" s="127">
        <v>2</v>
      </c>
      <c r="B3" s="11" t="s">
        <v>543</v>
      </c>
      <c r="C3" s="11">
        <v>2010</v>
      </c>
      <c r="D3" s="17">
        <v>45140</v>
      </c>
      <c r="E3" s="11" t="s">
        <v>347</v>
      </c>
    </row>
    <row r="4" spans="1:5" ht="30">
      <c r="A4" s="127">
        <v>3</v>
      </c>
      <c r="B4" s="11" t="s">
        <v>544</v>
      </c>
      <c r="C4" s="11">
        <v>2017</v>
      </c>
      <c r="D4" s="17">
        <v>53382</v>
      </c>
      <c r="E4" s="11" t="s">
        <v>347</v>
      </c>
    </row>
    <row r="5" spans="1:5" ht="30">
      <c r="A5" s="127">
        <v>4</v>
      </c>
      <c r="B5" s="11" t="s">
        <v>545</v>
      </c>
      <c r="C5" s="11">
        <v>2007</v>
      </c>
      <c r="D5" s="17">
        <v>252925</v>
      </c>
      <c r="E5" s="11" t="s">
        <v>347</v>
      </c>
    </row>
    <row r="6" spans="1:5" ht="30">
      <c r="A6" s="127">
        <v>5</v>
      </c>
      <c r="B6" s="11" t="s">
        <v>546</v>
      </c>
      <c r="C6" s="11">
        <v>2013</v>
      </c>
      <c r="D6" s="17">
        <v>45000</v>
      </c>
      <c r="E6" s="11" t="s">
        <v>347</v>
      </c>
    </row>
    <row r="7" spans="1:5" ht="30">
      <c r="A7" s="127">
        <v>6</v>
      </c>
      <c r="B7" s="11" t="s">
        <v>547</v>
      </c>
      <c r="C7" s="11">
        <v>2018</v>
      </c>
      <c r="D7" s="17">
        <v>12000</v>
      </c>
      <c r="E7" s="11" t="s">
        <v>347</v>
      </c>
    </row>
    <row r="8" spans="1:5" ht="30">
      <c r="A8" s="127">
        <v>7</v>
      </c>
      <c r="B8" s="11" t="s">
        <v>548</v>
      </c>
      <c r="C8" s="11">
        <v>2018</v>
      </c>
      <c r="D8" s="17">
        <v>8000</v>
      </c>
      <c r="E8" s="11" t="s">
        <v>347</v>
      </c>
    </row>
    <row r="9" spans="1:5" ht="30">
      <c r="A9" s="127">
        <v>8</v>
      </c>
      <c r="B9" s="11" t="s">
        <v>549</v>
      </c>
      <c r="C9" s="11">
        <v>2008</v>
      </c>
      <c r="D9" s="17">
        <v>30000</v>
      </c>
      <c r="E9" s="11" t="s">
        <v>347</v>
      </c>
    </row>
    <row r="10" spans="1:5" ht="30">
      <c r="A10" s="127">
        <v>9</v>
      </c>
      <c r="B10" s="11" t="s">
        <v>550</v>
      </c>
      <c r="C10" s="11">
        <v>2017</v>
      </c>
      <c r="D10" s="17">
        <v>11000</v>
      </c>
      <c r="E10" s="11" t="s">
        <v>551</v>
      </c>
    </row>
    <row r="11" spans="1:5" ht="13.5" thickBot="1">
      <c r="A11" s="128"/>
      <c r="B11" s="129"/>
      <c r="C11" s="130" t="s">
        <v>552</v>
      </c>
      <c r="D11" s="131">
        <f>SUM(D2:D10)</f>
        <v>501842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55"/>
  <sheetViews>
    <sheetView topLeftCell="F32" zoomScale="80" zoomScaleNormal="80" workbookViewId="0">
      <selection activeCell="L44" sqref="L44:M44"/>
    </sheetView>
  </sheetViews>
  <sheetFormatPr defaultRowHeight="12.75"/>
  <cols>
    <col min="1" max="2" width="34.28515625" style="149" customWidth="1"/>
    <col min="3" max="3" width="31.5703125" style="149" customWidth="1"/>
    <col min="4" max="4" width="44" style="149" customWidth="1"/>
    <col min="5" max="5" width="27.5703125" style="149" customWidth="1"/>
    <col min="6" max="6" width="21.140625" style="149" customWidth="1"/>
    <col min="7" max="7" width="11.7109375" style="149" customWidth="1"/>
    <col min="8" max="11" width="21.140625" style="149" customWidth="1"/>
    <col min="12" max="13" width="9.140625" style="149" customWidth="1"/>
    <col min="14" max="14" width="12.7109375" style="149" customWidth="1"/>
    <col min="15" max="15" width="21.85546875" style="149" customWidth="1"/>
    <col min="16" max="16" width="9.140625" style="149" customWidth="1"/>
    <col min="17" max="17" width="11.7109375" style="149" customWidth="1"/>
    <col min="18" max="18" width="11.42578125" style="149" bestFit="1" customWidth="1"/>
    <col min="19" max="20" width="11.28515625" style="149" bestFit="1" customWidth="1"/>
    <col min="21" max="22" width="12" style="149" bestFit="1" customWidth="1"/>
    <col min="23" max="24" width="11.7109375" style="149" bestFit="1" customWidth="1"/>
    <col min="25" max="38" width="9.140625" style="149" customWidth="1"/>
    <col min="39" max="16384" width="9.140625" style="149"/>
  </cols>
  <sheetData>
    <row r="1" spans="1:24">
      <c r="A1" s="145" t="s">
        <v>519</v>
      </c>
      <c r="B1" s="145" t="s">
        <v>567</v>
      </c>
      <c r="C1" s="145" t="s">
        <v>518</v>
      </c>
      <c r="D1" s="145" t="s">
        <v>568</v>
      </c>
      <c r="E1" s="145" t="s">
        <v>569</v>
      </c>
      <c r="F1" s="145" t="s">
        <v>570</v>
      </c>
      <c r="G1" s="145" t="s">
        <v>571</v>
      </c>
      <c r="H1" s="145" t="s">
        <v>572</v>
      </c>
      <c r="I1" s="145" t="s">
        <v>573</v>
      </c>
      <c r="J1" s="145" t="s">
        <v>642</v>
      </c>
      <c r="K1" s="145" t="s">
        <v>643</v>
      </c>
      <c r="L1" s="145" t="s">
        <v>574</v>
      </c>
      <c r="M1" s="145" t="s">
        <v>575</v>
      </c>
      <c r="N1" s="146" t="s">
        <v>576</v>
      </c>
      <c r="O1" s="147" t="s">
        <v>577</v>
      </c>
      <c r="P1" s="147" t="s">
        <v>578</v>
      </c>
      <c r="Q1" s="148" t="s">
        <v>579</v>
      </c>
      <c r="R1" s="146" t="s">
        <v>580</v>
      </c>
      <c r="S1" s="146" t="s">
        <v>581</v>
      </c>
      <c r="T1" s="146" t="s">
        <v>582</v>
      </c>
      <c r="U1" s="146" t="s">
        <v>583</v>
      </c>
      <c r="V1" s="146" t="s">
        <v>584</v>
      </c>
      <c r="W1" s="146" t="s">
        <v>585</v>
      </c>
      <c r="X1" s="146" t="s">
        <v>586</v>
      </c>
    </row>
    <row r="2" spans="1:24" ht="17.25" customHeight="1">
      <c r="A2" s="108" t="s">
        <v>252</v>
      </c>
      <c r="B2" s="108" t="s">
        <v>231</v>
      </c>
      <c r="C2" s="108" t="s">
        <v>252</v>
      </c>
      <c r="D2" s="108" t="s">
        <v>231</v>
      </c>
      <c r="E2" s="108" t="s">
        <v>457</v>
      </c>
      <c r="F2" s="108" t="s">
        <v>517</v>
      </c>
      <c r="G2" s="108" t="s">
        <v>515</v>
      </c>
      <c r="H2" s="108" t="s">
        <v>587</v>
      </c>
      <c r="I2" s="108" t="s">
        <v>516</v>
      </c>
      <c r="J2" s="108">
        <v>7650</v>
      </c>
      <c r="K2" s="155">
        <v>15000</v>
      </c>
      <c r="L2" s="108">
        <v>7146</v>
      </c>
      <c r="M2" s="108">
        <v>2007</v>
      </c>
      <c r="N2" s="108">
        <v>6</v>
      </c>
      <c r="O2" s="150">
        <v>139472</v>
      </c>
      <c r="P2" s="151" t="s">
        <v>588</v>
      </c>
      <c r="Q2" s="109">
        <v>44287</v>
      </c>
      <c r="R2" s="109">
        <v>44651</v>
      </c>
      <c r="S2" s="109">
        <v>44287</v>
      </c>
      <c r="T2" s="109">
        <v>44651</v>
      </c>
      <c r="U2" s="109">
        <v>44287</v>
      </c>
      <c r="V2" s="109">
        <v>44651</v>
      </c>
      <c r="W2" s="109" t="s">
        <v>64</v>
      </c>
      <c r="X2" s="109" t="s">
        <v>64</v>
      </c>
    </row>
    <row r="3" spans="1:24" ht="17.25" customHeight="1">
      <c r="A3" s="108" t="s">
        <v>252</v>
      </c>
      <c r="B3" s="108" t="s">
        <v>231</v>
      </c>
      <c r="C3" s="108" t="s">
        <v>252</v>
      </c>
      <c r="D3" s="108" t="s">
        <v>231</v>
      </c>
      <c r="E3" s="108" t="s">
        <v>457</v>
      </c>
      <c r="F3" s="108" t="s">
        <v>514</v>
      </c>
      <c r="G3" s="108" t="s">
        <v>512</v>
      </c>
      <c r="H3" s="108" t="s">
        <v>587</v>
      </c>
      <c r="I3" s="108" t="s">
        <v>513</v>
      </c>
      <c r="J3" s="108">
        <v>9095</v>
      </c>
      <c r="K3" s="155">
        <v>16000</v>
      </c>
      <c r="L3" s="108">
        <v>7146</v>
      </c>
      <c r="M3" s="108">
        <v>2010</v>
      </c>
      <c r="N3" s="108">
        <v>6</v>
      </c>
      <c r="O3" s="150">
        <v>337640</v>
      </c>
      <c r="P3" s="151" t="s">
        <v>588</v>
      </c>
      <c r="Q3" s="109">
        <v>44287</v>
      </c>
      <c r="R3" s="109">
        <v>44651</v>
      </c>
      <c r="S3" s="109">
        <v>44287</v>
      </c>
      <c r="T3" s="109">
        <v>44651</v>
      </c>
      <c r="U3" s="109">
        <v>44287</v>
      </c>
      <c r="V3" s="109">
        <v>44651</v>
      </c>
      <c r="W3" s="109" t="s">
        <v>64</v>
      </c>
      <c r="X3" s="109" t="s">
        <v>64</v>
      </c>
    </row>
    <row r="4" spans="1:24" ht="17.25" customHeight="1">
      <c r="A4" s="108" t="s">
        <v>252</v>
      </c>
      <c r="B4" s="108" t="s">
        <v>231</v>
      </c>
      <c r="C4" s="108" t="s">
        <v>252</v>
      </c>
      <c r="D4" s="108" t="s">
        <v>231</v>
      </c>
      <c r="E4" s="108" t="s">
        <v>511</v>
      </c>
      <c r="F4" s="108" t="s">
        <v>510</v>
      </c>
      <c r="G4" s="108" t="s">
        <v>508</v>
      </c>
      <c r="H4" s="108" t="s">
        <v>587</v>
      </c>
      <c r="I4" s="108" t="s">
        <v>509</v>
      </c>
      <c r="J4" s="108">
        <v>3750</v>
      </c>
      <c r="K4" s="155">
        <v>6500</v>
      </c>
      <c r="L4" s="108">
        <v>3750</v>
      </c>
      <c r="M4" s="108">
        <v>2010</v>
      </c>
      <c r="N4" s="108">
        <v>6</v>
      </c>
      <c r="O4" s="150">
        <v>236624</v>
      </c>
      <c r="P4" s="151" t="s">
        <v>588</v>
      </c>
      <c r="Q4" s="109">
        <v>44287</v>
      </c>
      <c r="R4" s="109">
        <v>44651</v>
      </c>
      <c r="S4" s="109">
        <v>44287</v>
      </c>
      <c r="T4" s="109">
        <v>44651</v>
      </c>
      <c r="U4" s="109">
        <v>44287</v>
      </c>
      <c r="V4" s="109">
        <v>44651</v>
      </c>
      <c r="W4" s="109" t="s">
        <v>64</v>
      </c>
      <c r="X4" s="109" t="s">
        <v>64</v>
      </c>
    </row>
    <row r="5" spans="1:24" ht="17.25" customHeight="1">
      <c r="A5" s="108" t="s">
        <v>252</v>
      </c>
      <c r="B5" s="108" t="s">
        <v>231</v>
      </c>
      <c r="C5" s="108" t="s">
        <v>252</v>
      </c>
      <c r="D5" s="108" t="s">
        <v>231</v>
      </c>
      <c r="E5" s="108" t="s">
        <v>507</v>
      </c>
      <c r="F5" s="108">
        <v>200</v>
      </c>
      <c r="G5" s="108" t="s">
        <v>505</v>
      </c>
      <c r="H5" s="108" t="s">
        <v>587</v>
      </c>
      <c r="I5" s="108" t="s">
        <v>506</v>
      </c>
      <c r="J5" s="108">
        <v>1700</v>
      </c>
      <c r="K5" s="155">
        <v>10800</v>
      </c>
      <c r="L5" s="108">
        <v>6842</v>
      </c>
      <c r="M5" s="108">
        <v>1984</v>
      </c>
      <c r="N5" s="108">
        <v>2</v>
      </c>
      <c r="O5" s="110" t="s">
        <v>64</v>
      </c>
      <c r="P5" s="111" t="s">
        <v>64</v>
      </c>
      <c r="Q5" s="109">
        <v>44287</v>
      </c>
      <c r="R5" s="109">
        <v>44651</v>
      </c>
      <c r="S5" s="109" t="s">
        <v>64</v>
      </c>
      <c r="T5" s="109" t="s">
        <v>64</v>
      </c>
      <c r="U5" s="109">
        <v>44287</v>
      </c>
      <c r="V5" s="109">
        <v>44651</v>
      </c>
      <c r="W5" s="109" t="s">
        <v>64</v>
      </c>
      <c r="X5" s="109" t="s">
        <v>64</v>
      </c>
    </row>
    <row r="6" spans="1:24" ht="17.25" customHeight="1">
      <c r="A6" s="108" t="s">
        <v>252</v>
      </c>
      <c r="B6" s="108" t="s">
        <v>231</v>
      </c>
      <c r="C6" s="108" t="s">
        <v>252</v>
      </c>
      <c r="D6" s="108" t="s">
        <v>231</v>
      </c>
      <c r="E6" s="108" t="s">
        <v>460</v>
      </c>
      <c r="F6" s="108" t="s">
        <v>589</v>
      </c>
      <c r="G6" s="108" t="s">
        <v>503</v>
      </c>
      <c r="H6" s="108" t="s">
        <v>432</v>
      </c>
      <c r="I6" s="108" t="s">
        <v>504</v>
      </c>
      <c r="J6" s="108">
        <v>170</v>
      </c>
      <c r="K6" s="155">
        <v>750</v>
      </c>
      <c r="L6" s="108" t="s">
        <v>499</v>
      </c>
      <c r="M6" s="108">
        <v>2005</v>
      </c>
      <c r="N6" s="108" t="s">
        <v>64</v>
      </c>
      <c r="O6" s="110" t="s">
        <v>64</v>
      </c>
      <c r="P6" s="111" t="s">
        <v>64</v>
      </c>
      <c r="Q6" s="109">
        <v>44287</v>
      </c>
      <c r="R6" s="109">
        <v>44651</v>
      </c>
      <c r="S6" s="109" t="s">
        <v>64</v>
      </c>
      <c r="T6" s="109" t="s">
        <v>64</v>
      </c>
      <c r="U6" s="109" t="s">
        <v>64</v>
      </c>
      <c r="V6" s="109" t="s">
        <v>64</v>
      </c>
      <c r="W6" s="109" t="s">
        <v>64</v>
      </c>
      <c r="X6" s="109" t="s">
        <v>64</v>
      </c>
    </row>
    <row r="7" spans="1:24" ht="17.25" customHeight="1">
      <c r="A7" s="108" t="s">
        <v>252</v>
      </c>
      <c r="B7" s="108" t="s">
        <v>231</v>
      </c>
      <c r="C7" s="108" t="s">
        <v>502</v>
      </c>
      <c r="D7" s="108" t="s">
        <v>250</v>
      </c>
      <c r="E7" s="108" t="s">
        <v>590</v>
      </c>
      <c r="F7" s="108" t="s">
        <v>591</v>
      </c>
      <c r="G7" s="108" t="s">
        <v>500</v>
      </c>
      <c r="H7" s="108" t="s">
        <v>432</v>
      </c>
      <c r="I7" s="108" t="s">
        <v>501</v>
      </c>
      <c r="J7" s="108">
        <v>200</v>
      </c>
      <c r="K7" s="155">
        <v>750</v>
      </c>
      <c r="L7" s="108" t="s">
        <v>499</v>
      </c>
      <c r="M7" s="108">
        <v>2012</v>
      </c>
      <c r="N7" s="108" t="s">
        <v>64</v>
      </c>
      <c r="O7" s="110" t="s">
        <v>64</v>
      </c>
      <c r="P7" s="111" t="s">
        <v>64</v>
      </c>
      <c r="Q7" s="109">
        <v>44287</v>
      </c>
      <c r="R7" s="109">
        <v>44651</v>
      </c>
      <c r="S7" s="109" t="s">
        <v>64</v>
      </c>
      <c r="T7" s="109" t="s">
        <v>64</v>
      </c>
      <c r="U7" s="109" t="s">
        <v>64</v>
      </c>
      <c r="V7" s="109" t="s">
        <v>64</v>
      </c>
      <c r="W7" s="109" t="s">
        <v>64</v>
      </c>
      <c r="X7" s="109" t="s">
        <v>64</v>
      </c>
    </row>
    <row r="8" spans="1:24" ht="17.25" customHeight="1">
      <c r="A8" s="108" t="s">
        <v>252</v>
      </c>
      <c r="B8" s="108" t="s">
        <v>231</v>
      </c>
      <c r="C8" s="108" t="s">
        <v>252</v>
      </c>
      <c r="D8" s="108" t="s">
        <v>231</v>
      </c>
      <c r="E8" s="108" t="s">
        <v>457</v>
      </c>
      <c r="F8" s="108" t="s">
        <v>498</v>
      </c>
      <c r="G8" s="108" t="s">
        <v>496</v>
      </c>
      <c r="H8" s="108" t="s">
        <v>587</v>
      </c>
      <c r="I8" s="108" t="s">
        <v>497</v>
      </c>
      <c r="J8" s="108">
        <v>7350</v>
      </c>
      <c r="K8" s="155">
        <v>15000</v>
      </c>
      <c r="L8" s="108">
        <v>7146</v>
      </c>
      <c r="M8" s="108">
        <v>2007</v>
      </c>
      <c r="N8" s="108">
        <v>6</v>
      </c>
      <c r="O8" s="150">
        <v>139380</v>
      </c>
      <c r="P8" s="151" t="s">
        <v>588</v>
      </c>
      <c r="Q8" s="109">
        <v>44287</v>
      </c>
      <c r="R8" s="109">
        <v>44651</v>
      </c>
      <c r="S8" s="109">
        <v>44287</v>
      </c>
      <c r="T8" s="109">
        <v>44651</v>
      </c>
      <c r="U8" s="109">
        <v>44287</v>
      </c>
      <c r="V8" s="109">
        <v>44651</v>
      </c>
      <c r="W8" s="109" t="s">
        <v>64</v>
      </c>
      <c r="X8" s="109" t="s">
        <v>64</v>
      </c>
    </row>
    <row r="9" spans="1:24" ht="17.25" customHeight="1">
      <c r="A9" s="108" t="s">
        <v>252</v>
      </c>
      <c r="B9" s="108" t="s">
        <v>231</v>
      </c>
      <c r="C9" s="108" t="s">
        <v>252</v>
      </c>
      <c r="D9" s="108" t="s">
        <v>231</v>
      </c>
      <c r="E9" s="108" t="s">
        <v>495</v>
      </c>
      <c r="F9" s="108" t="s">
        <v>494</v>
      </c>
      <c r="G9" s="108" t="s">
        <v>492</v>
      </c>
      <c r="H9" s="108" t="s">
        <v>587</v>
      </c>
      <c r="I9" s="108" t="s">
        <v>493</v>
      </c>
      <c r="J9" s="108">
        <v>9000</v>
      </c>
      <c r="K9" s="155">
        <v>16000</v>
      </c>
      <c r="L9" s="108">
        <v>12742</v>
      </c>
      <c r="M9" s="108">
        <v>2014</v>
      </c>
      <c r="N9" s="108">
        <v>6</v>
      </c>
      <c r="O9" s="150">
        <v>622840</v>
      </c>
      <c r="P9" s="151" t="s">
        <v>588</v>
      </c>
      <c r="Q9" s="109">
        <v>44287</v>
      </c>
      <c r="R9" s="109">
        <v>44651</v>
      </c>
      <c r="S9" s="109">
        <v>44287</v>
      </c>
      <c r="T9" s="109">
        <v>44651</v>
      </c>
      <c r="U9" s="109">
        <v>44287</v>
      </c>
      <c r="V9" s="109">
        <v>44651</v>
      </c>
      <c r="W9" s="109" t="s">
        <v>64</v>
      </c>
      <c r="X9" s="109" t="s">
        <v>64</v>
      </c>
    </row>
    <row r="10" spans="1:24" ht="17.25" customHeight="1">
      <c r="A10" s="108" t="s">
        <v>252</v>
      </c>
      <c r="B10" s="108" t="s">
        <v>231</v>
      </c>
      <c r="C10" s="108" t="s">
        <v>252</v>
      </c>
      <c r="D10" s="108" t="s">
        <v>231</v>
      </c>
      <c r="E10" s="108" t="s">
        <v>457</v>
      </c>
      <c r="F10" s="108" t="s">
        <v>491</v>
      </c>
      <c r="G10" s="108" t="s">
        <v>490</v>
      </c>
      <c r="H10" s="108" t="s">
        <v>587</v>
      </c>
      <c r="I10" s="108" t="s">
        <v>485</v>
      </c>
      <c r="J10" s="108">
        <v>5030</v>
      </c>
      <c r="K10" s="155">
        <v>14000</v>
      </c>
      <c r="L10" s="108">
        <v>7146</v>
      </c>
      <c r="M10" s="108">
        <v>2009</v>
      </c>
      <c r="N10" s="108">
        <v>6</v>
      </c>
      <c r="O10" s="150">
        <v>253920</v>
      </c>
      <c r="P10" s="151" t="s">
        <v>588</v>
      </c>
      <c r="Q10" s="109">
        <v>44287</v>
      </c>
      <c r="R10" s="109">
        <v>44651</v>
      </c>
      <c r="S10" s="109">
        <v>44287</v>
      </c>
      <c r="T10" s="109">
        <v>44651</v>
      </c>
      <c r="U10" s="109">
        <v>44287</v>
      </c>
      <c r="V10" s="109">
        <v>44651</v>
      </c>
      <c r="W10" s="109" t="s">
        <v>64</v>
      </c>
      <c r="X10" s="109" t="s">
        <v>64</v>
      </c>
    </row>
    <row r="11" spans="1:24" ht="17.25" customHeight="1">
      <c r="A11" s="108" t="s">
        <v>252</v>
      </c>
      <c r="B11" s="108" t="s">
        <v>231</v>
      </c>
      <c r="C11" s="108" t="s">
        <v>489</v>
      </c>
      <c r="D11" s="108" t="s">
        <v>251</v>
      </c>
      <c r="E11" s="108" t="s">
        <v>488</v>
      </c>
      <c r="F11" s="108">
        <v>310</v>
      </c>
      <c r="G11" s="108" t="s">
        <v>486</v>
      </c>
      <c r="H11" s="108" t="s">
        <v>587</v>
      </c>
      <c r="I11" s="108" t="s">
        <v>487</v>
      </c>
      <c r="J11" s="108" t="s">
        <v>64</v>
      </c>
      <c r="K11" s="155" t="s">
        <v>64</v>
      </c>
      <c r="L11" s="108">
        <v>2874</v>
      </c>
      <c r="M11" s="108">
        <v>1993</v>
      </c>
      <c r="N11" s="108" t="s">
        <v>64</v>
      </c>
      <c r="O11" s="110" t="s">
        <v>64</v>
      </c>
      <c r="P11" s="111" t="s">
        <v>64</v>
      </c>
      <c r="Q11" s="109">
        <v>44287</v>
      </c>
      <c r="R11" s="109">
        <v>44651</v>
      </c>
      <c r="S11" s="109" t="s">
        <v>64</v>
      </c>
      <c r="T11" s="109" t="s">
        <v>64</v>
      </c>
      <c r="U11" s="109">
        <v>44287</v>
      </c>
      <c r="V11" s="109">
        <v>44651</v>
      </c>
      <c r="W11" s="109" t="s">
        <v>64</v>
      </c>
      <c r="X11" s="109" t="s">
        <v>64</v>
      </c>
    </row>
    <row r="12" spans="1:24" ht="17.25" customHeight="1">
      <c r="A12" s="108" t="s">
        <v>252</v>
      </c>
      <c r="B12" s="108" t="s">
        <v>231</v>
      </c>
      <c r="C12" s="108" t="s">
        <v>252</v>
      </c>
      <c r="D12" s="108" t="s">
        <v>231</v>
      </c>
      <c r="E12" s="108" t="s">
        <v>457</v>
      </c>
      <c r="F12" s="108" t="s">
        <v>484</v>
      </c>
      <c r="G12" s="108" t="s">
        <v>482</v>
      </c>
      <c r="H12" s="108" t="s">
        <v>587</v>
      </c>
      <c r="I12" s="108" t="s">
        <v>483</v>
      </c>
      <c r="J12" s="108">
        <v>2000</v>
      </c>
      <c r="K12" s="155">
        <v>17990</v>
      </c>
      <c r="L12" s="108">
        <v>7146</v>
      </c>
      <c r="M12" s="108">
        <v>2009</v>
      </c>
      <c r="N12" s="108">
        <v>6</v>
      </c>
      <c r="O12" s="150">
        <v>192832</v>
      </c>
      <c r="P12" s="151" t="s">
        <v>588</v>
      </c>
      <c r="Q12" s="109">
        <v>44287</v>
      </c>
      <c r="R12" s="109">
        <v>44651</v>
      </c>
      <c r="S12" s="109">
        <v>44287</v>
      </c>
      <c r="T12" s="109">
        <v>44651</v>
      </c>
      <c r="U12" s="109">
        <v>44287</v>
      </c>
      <c r="V12" s="109">
        <v>44651</v>
      </c>
      <c r="W12" s="109" t="s">
        <v>64</v>
      </c>
      <c r="X12" s="109" t="s">
        <v>64</v>
      </c>
    </row>
    <row r="13" spans="1:24" ht="17.25" customHeight="1">
      <c r="A13" s="108" t="s">
        <v>252</v>
      </c>
      <c r="B13" s="108" t="s">
        <v>231</v>
      </c>
      <c r="C13" s="108" t="s">
        <v>252</v>
      </c>
      <c r="D13" s="108" t="s">
        <v>231</v>
      </c>
      <c r="E13" s="108" t="s">
        <v>481</v>
      </c>
      <c r="F13" s="108" t="s">
        <v>480</v>
      </c>
      <c r="G13" s="108" t="s">
        <v>478</v>
      </c>
      <c r="H13" s="108" t="s">
        <v>453</v>
      </c>
      <c r="I13" s="108" t="s">
        <v>479</v>
      </c>
      <c r="J13" s="108">
        <v>930</v>
      </c>
      <c r="K13" s="155">
        <v>2070</v>
      </c>
      <c r="L13" s="108">
        <v>2379</v>
      </c>
      <c r="M13" s="108">
        <v>1998</v>
      </c>
      <c r="N13" s="108">
        <v>9</v>
      </c>
      <c r="O13" s="150">
        <v>7636</v>
      </c>
      <c r="P13" s="151" t="s">
        <v>588</v>
      </c>
      <c r="Q13" s="109">
        <v>44287</v>
      </c>
      <c r="R13" s="109">
        <v>44651</v>
      </c>
      <c r="S13" s="109">
        <v>44287</v>
      </c>
      <c r="T13" s="109">
        <v>44651</v>
      </c>
      <c r="U13" s="109">
        <v>44287</v>
      </c>
      <c r="V13" s="109">
        <v>44651</v>
      </c>
      <c r="W13" s="109">
        <v>44287</v>
      </c>
      <c r="X13" s="109">
        <v>44651</v>
      </c>
    </row>
    <row r="14" spans="1:24" ht="17.25" customHeight="1">
      <c r="A14" s="108" t="s">
        <v>252</v>
      </c>
      <c r="B14" s="108" t="s">
        <v>231</v>
      </c>
      <c r="C14" s="108" t="s">
        <v>252</v>
      </c>
      <c r="D14" s="108" t="s">
        <v>231</v>
      </c>
      <c r="E14" s="108" t="s">
        <v>477</v>
      </c>
      <c r="F14" s="108" t="s">
        <v>476</v>
      </c>
      <c r="G14" s="108" t="s">
        <v>474</v>
      </c>
      <c r="H14" s="108" t="s">
        <v>592</v>
      </c>
      <c r="I14" s="108" t="s">
        <v>475</v>
      </c>
      <c r="J14" s="108">
        <v>730</v>
      </c>
      <c r="K14" s="155">
        <v>2130</v>
      </c>
      <c r="L14" s="108">
        <v>1598</v>
      </c>
      <c r="M14" s="108">
        <v>2012</v>
      </c>
      <c r="N14" s="108">
        <v>5</v>
      </c>
      <c r="O14" s="150">
        <v>26000</v>
      </c>
      <c r="P14" s="151" t="s">
        <v>588</v>
      </c>
      <c r="Q14" s="109">
        <v>44287</v>
      </c>
      <c r="R14" s="109">
        <v>44651</v>
      </c>
      <c r="S14" s="109">
        <v>44287</v>
      </c>
      <c r="T14" s="109">
        <v>44651</v>
      </c>
      <c r="U14" s="109">
        <v>44287</v>
      </c>
      <c r="V14" s="109">
        <v>44651</v>
      </c>
      <c r="W14" s="109">
        <v>44287</v>
      </c>
      <c r="X14" s="109">
        <v>44651</v>
      </c>
    </row>
    <row r="15" spans="1:24" ht="17.25" customHeight="1">
      <c r="A15" s="108" t="s">
        <v>252</v>
      </c>
      <c r="B15" s="108" t="s">
        <v>231</v>
      </c>
      <c r="C15" s="108" t="s">
        <v>462</v>
      </c>
      <c r="D15" s="108" t="s">
        <v>461</v>
      </c>
      <c r="E15" s="108" t="s">
        <v>455</v>
      </c>
      <c r="F15" s="108" t="s">
        <v>593</v>
      </c>
      <c r="G15" s="108" t="s">
        <v>472</v>
      </c>
      <c r="H15" s="108" t="s">
        <v>592</v>
      </c>
      <c r="I15" s="108" t="s">
        <v>473</v>
      </c>
      <c r="J15" s="108">
        <v>1600</v>
      </c>
      <c r="K15" s="155">
        <v>3500</v>
      </c>
      <c r="L15" s="108">
        <v>2179</v>
      </c>
      <c r="M15" s="108">
        <v>2006</v>
      </c>
      <c r="N15" s="108">
        <v>6</v>
      </c>
      <c r="O15" s="150">
        <v>12900</v>
      </c>
      <c r="P15" s="151" t="s">
        <v>588</v>
      </c>
      <c r="Q15" s="109">
        <v>44287</v>
      </c>
      <c r="R15" s="109">
        <v>44651</v>
      </c>
      <c r="S15" s="109">
        <v>44287</v>
      </c>
      <c r="T15" s="109">
        <v>44651</v>
      </c>
      <c r="U15" s="109">
        <v>44287</v>
      </c>
      <c r="V15" s="109">
        <v>44651</v>
      </c>
      <c r="W15" s="109">
        <v>44287</v>
      </c>
      <c r="X15" s="109">
        <v>44651</v>
      </c>
    </row>
    <row r="16" spans="1:24" ht="17.25" customHeight="1">
      <c r="A16" s="108" t="s">
        <v>252</v>
      </c>
      <c r="B16" s="108" t="s">
        <v>231</v>
      </c>
      <c r="C16" s="108" t="s">
        <v>471</v>
      </c>
      <c r="D16" s="108" t="s">
        <v>470</v>
      </c>
      <c r="E16" s="108" t="s">
        <v>457</v>
      </c>
      <c r="F16" s="108" t="s">
        <v>469</v>
      </c>
      <c r="G16" s="108" t="s">
        <v>467</v>
      </c>
      <c r="H16" s="108" t="s">
        <v>453</v>
      </c>
      <c r="I16" s="108" t="s">
        <v>468</v>
      </c>
      <c r="J16" s="108">
        <v>650</v>
      </c>
      <c r="K16" s="155">
        <v>1930</v>
      </c>
      <c r="L16" s="108">
        <v>1598</v>
      </c>
      <c r="M16" s="108">
        <v>2004</v>
      </c>
      <c r="N16" s="108">
        <v>5</v>
      </c>
      <c r="O16" s="150">
        <v>6900</v>
      </c>
      <c r="P16" s="151" t="s">
        <v>588</v>
      </c>
      <c r="Q16" s="109">
        <v>44287</v>
      </c>
      <c r="R16" s="109">
        <v>44651</v>
      </c>
      <c r="S16" s="109">
        <v>44287</v>
      </c>
      <c r="T16" s="109">
        <v>44651</v>
      </c>
      <c r="U16" s="109">
        <v>44287</v>
      </c>
      <c r="V16" s="109">
        <v>44651</v>
      </c>
      <c r="W16" s="109">
        <v>44287</v>
      </c>
      <c r="X16" s="109">
        <v>44651</v>
      </c>
    </row>
    <row r="17" spans="1:137" ht="17.25" customHeight="1">
      <c r="A17" s="108" t="s">
        <v>252</v>
      </c>
      <c r="B17" s="108" t="s">
        <v>231</v>
      </c>
      <c r="C17" s="108" t="s">
        <v>252</v>
      </c>
      <c r="D17" s="108" t="s">
        <v>231</v>
      </c>
      <c r="E17" s="108" t="s">
        <v>466</v>
      </c>
      <c r="F17" s="108" t="s">
        <v>465</v>
      </c>
      <c r="G17" s="108" t="s">
        <v>463</v>
      </c>
      <c r="H17" s="108" t="s">
        <v>587</v>
      </c>
      <c r="I17" s="108" t="s">
        <v>464</v>
      </c>
      <c r="J17" s="155" t="s">
        <v>64</v>
      </c>
      <c r="K17" s="155">
        <v>26000</v>
      </c>
      <c r="L17" s="108">
        <v>10837</v>
      </c>
      <c r="M17" s="108">
        <v>2017</v>
      </c>
      <c r="N17" s="108">
        <v>3</v>
      </c>
      <c r="O17" s="150">
        <v>865131.20000000007</v>
      </c>
      <c r="P17" s="151" t="s">
        <v>588</v>
      </c>
      <c r="Q17" s="109">
        <v>44287</v>
      </c>
      <c r="R17" s="109">
        <v>44651</v>
      </c>
      <c r="S17" s="109">
        <v>44287</v>
      </c>
      <c r="T17" s="109">
        <v>44651</v>
      </c>
      <c r="U17" s="109">
        <v>44287</v>
      </c>
      <c r="V17" s="109">
        <v>44651</v>
      </c>
      <c r="W17" s="109" t="s">
        <v>64</v>
      </c>
      <c r="X17" s="109" t="s">
        <v>64</v>
      </c>
    </row>
    <row r="18" spans="1:137" ht="17.25" customHeight="1">
      <c r="A18" s="108" t="s">
        <v>252</v>
      </c>
      <c r="B18" s="108" t="s">
        <v>231</v>
      </c>
      <c r="C18" s="108" t="s">
        <v>462</v>
      </c>
      <c r="D18" s="108" t="s">
        <v>461</v>
      </c>
      <c r="E18" s="108" t="s">
        <v>460</v>
      </c>
      <c r="F18" s="108" t="s">
        <v>459</v>
      </c>
      <c r="G18" s="108" t="s">
        <v>594</v>
      </c>
      <c r="H18" s="108" t="s">
        <v>432</v>
      </c>
      <c r="I18" s="108" t="s">
        <v>595</v>
      </c>
      <c r="J18" s="108">
        <v>520</v>
      </c>
      <c r="K18" s="155" t="s">
        <v>64</v>
      </c>
      <c r="L18" s="108" t="s">
        <v>499</v>
      </c>
      <c r="M18" s="108">
        <v>2016</v>
      </c>
      <c r="N18" s="108" t="s">
        <v>64</v>
      </c>
      <c r="O18" s="110" t="s">
        <v>64</v>
      </c>
      <c r="P18" s="111" t="s">
        <v>64</v>
      </c>
      <c r="Q18" s="109">
        <v>44287</v>
      </c>
      <c r="R18" s="109">
        <v>44651</v>
      </c>
      <c r="S18" s="109" t="s">
        <v>64</v>
      </c>
      <c r="T18" s="109" t="s">
        <v>64</v>
      </c>
      <c r="U18" s="109" t="s">
        <v>64</v>
      </c>
      <c r="V18" s="109" t="s">
        <v>64</v>
      </c>
      <c r="W18" s="109" t="s">
        <v>64</v>
      </c>
      <c r="X18" s="109" t="s">
        <v>64</v>
      </c>
    </row>
    <row r="19" spans="1:137" ht="17.25" customHeight="1">
      <c r="A19" s="108" t="s">
        <v>252</v>
      </c>
      <c r="B19" s="108" t="s">
        <v>231</v>
      </c>
      <c r="C19" s="108" t="s">
        <v>462</v>
      </c>
      <c r="D19" s="108" t="s">
        <v>596</v>
      </c>
      <c r="E19" s="108" t="s">
        <v>597</v>
      </c>
      <c r="F19" s="108" t="s">
        <v>598</v>
      </c>
      <c r="G19" s="108" t="s">
        <v>106</v>
      </c>
      <c r="H19" s="108" t="s">
        <v>599</v>
      </c>
      <c r="I19" s="108" t="s">
        <v>600</v>
      </c>
      <c r="J19" s="108"/>
      <c r="K19" s="155"/>
      <c r="L19" s="108">
        <v>695</v>
      </c>
      <c r="M19" s="108">
        <v>2017</v>
      </c>
      <c r="N19" s="108">
        <v>1</v>
      </c>
      <c r="O19" s="150">
        <v>33110.800000000003</v>
      </c>
      <c r="P19" s="151" t="s">
        <v>588</v>
      </c>
      <c r="Q19" s="109">
        <v>44287</v>
      </c>
      <c r="R19" s="109">
        <v>44651</v>
      </c>
      <c r="S19" s="109">
        <v>44287</v>
      </c>
      <c r="T19" s="109">
        <v>44651</v>
      </c>
      <c r="U19" s="109">
        <v>44287</v>
      </c>
      <c r="V19" s="109">
        <v>44651</v>
      </c>
      <c r="W19" s="109" t="s">
        <v>64</v>
      </c>
      <c r="X19" s="109" t="s">
        <v>64</v>
      </c>
    </row>
    <row r="20" spans="1:137" s="153" customFormat="1" ht="17.25" customHeight="1">
      <c r="A20" s="108" t="s">
        <v>252</v>
      </c>
      <c r="B20" s="108" t="s">
        <v>231</v>
      </c>
      <c r="C20" s="108" t="s">
        <v>458</v>
      </c>
      <c r="D20" s="108" t="s">
        <v>250</v>
      </c>
      <c r="E20" s="108" t="s">
        <v>457</v>
      </c>
      <c r="F20" s="108" t="s">
        <v>456</v>
      </c>
      <c r="G20" s="108" t="s">
        <v>601</v>
      </c>
      <c r="H20" s="108" t="s">
        <v>453</v>
      </c>
      <c r="I20" s="108" t="s">
        <v>602</v>
      </c>
      <c r="J20" s="108"/>
      <c r="K20" s="155">
        <v>3070</v>
      </c>
      <c r="L20" s="108">
        <v>2463</v>
      </c>
      <c r="M20" s="108">
        <v>2004</v>
      </c>
      <c r="N20" s="108">
        <v>9</v>
      </c>
      <c r="O20" s="150">
        <v>15400</v>
      </c>
      <c r="P20" s="151" t="s">
        <v>588</v>
      </c>
      <c r="Q20" s="109">
        <v>44287</v>
      </c>
      <c r="R20" s="109">
        <v>44651</v>
      </c>
      <c r="S20" s="109">
        <v>44287</v>
      </c>
      <c r="T20" s="109">
        <v>44651</v>
      </c>
      <c r="U20" s="109">
        <v>44287</v>
      </c>
      <c r="V20" s="109">
        <v>44651</v>
      </c>
      <c r="W20" s="109">
        <v>44287</v>
      </c>
      <c r="X20" s="109">
        <v>44651</v>
      </c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</row>
    <row r="21" spans="1:137" s="153" customFormat="1" ht="17.25" customHeight="1">
      <c r="A21" s="108" t="s">
        <v>252</v>
      </c>
      <c r="B21" s="108" t="s">
        <v>231</v>
      </c>
      <c r="C21" s="108" t="s">
        <v>489</v>
      </c>
      <c r="D21" s="108" t="s">
        <v>251</v>
      </c>
      <c r="E21" s="108" t="s">
        <v>603</v>
      </c>
      <c r="F21" s="108" t="s">
        <v>604</v>
      </c>
      <c r="G21" s="108" t="s">
        <v>605</v>
      </c>
      <c r="H21" s="108" t="s">
        <v>587</v>
      </c>
      <c r="I21" s="108" t="s">
        <v>606</v>
      </c>
      <c r="J21" s="108"/>
      <c r="K21" s="155"/>
      <c r="L21" s="108">
        <v>6871</v>
      </c>
      <c r="M21" s="108">
        <v>2018</v>
      </c>
      <c r="N21" s="108">
        <v>6</v>
      </c>
      <c r="O21" s="150">
        <v>916596</v>
      </c>
      <c r="P21" s="151" t="s">
        <v>588</v>
      </c>
      <c r="Q21" s="109">
        <v>44287</v>
      </c>
      <c r="R21" s="109">
        <v>44651</v>
      </c>
      <c r="S21" s="109">
        <v>44287</v>
      </c>
      <c r="T21" s="109">
        <v>44651</v>
      </c>
      <c r="U21" s="109">
        <v>44287</v>
      </c>
      <c r="V21" s="109">
        <v>44651</v>
      </c>
      <c r="W21" s="109" t="s">
        <v>64</v>
      </c>
      <c r="X21" s="109" t="s">
        <v>64</v>
      </c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</row>
    <row r="22" spans="1:137" s="153" customFormat="1" ht="17.25" customHeight="1">
      <c r="A22" s="108" t="s">
        <v>252</v>
      </c>
      <c r="B22" s="108" t="s">
        <v>622</v>
      </c>
      <c r="C22" s="108" t="s">
        <v>489</v>
      </c>
      <c r="D22" s="108" t="s">
        <v>251</v>
      </c>
      <c r="E22" s="108" t="s">
        <v>623</v>
      </c>
      <c r="F22" s="108" t="s">
        <v>624</v>
      </c>
      <c r="G22" s="108" t="s">
        <v>625</v>
      </c>
      <c r="H22" s="108" t="s">
        <v>453</v>
      </c>
      <c r="I22" s="108" t="s">
        <v>626</v>
      </c>
      <c r="J22" s="108"/>
      <c r="K22" s="155"/>
      <c r="L22" s="108">
        <v>1896</v>
      </c>
      <c r="M22" s="108">
        <v>2005</v>
      </c>
      <c r="N22" s="108">
        <v>9</v>
      </c>
      <c r="O22" s="110" t="s">
        <v>64</v>
      </c>
      <c r="P22" s="111" t="s">
        <v>64</v>
      </c>
      <c r="Q22" s="109">
        <v>44562</v>
      </c>
      <c r="R22" s="109">
        <v>44926</v>
      </c>
      <c r="S22" s="109" t="s">
        <v>64</v>
      </c>
      <c r="T22" s="109" t="s">
        <v>64</v>
      </c>
      <c r="U22" s="109">
        <v>44562</v>
      </c>
      <c r="V22" s="109">
        <v>44926</v>
      </c>
      <c r="W22" s="109" t="s">
        <v>64</v>
      </c>
      <c r="X22" s="109" t="s">
        <v>64</v>
      </c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</row>
    <row r="23" spans="1:137" s="153" customFormat="1" ht="17.25" customHeight="1">
      <c r="A23" s="208" t="s">
        <v>252</v>
      </c>
      <c r="B23" s="208" t="s">
        <v>231</v>
      </c>
      <c r="C23" s="208" t="s">
        <v>462</v>
      </c>
      <c r="D23" s="208" t="s">
        <v>461</v>
      </c>
      <c r="E23" s="208" t="s">
        <v>674</v>
      </c>
      <c r="F23" s="208" t="s">
        <v>675</v>
      </c>
      <c r="G23" s="208" t="s">
        <v>676</v>
      </c>
      <c r="H23" s="208" t="s">
        <v>587</v>
      </c>
      <c r="I23" s="208">
        <v>32</v>
      </c>
      <c r="J23" s="209" t="s">
        <v>64</v>
      </c>
      <c r="K23" s="209">
        <v>15600</v>
      </c>
      <c r="L23" s="208">
        <v>11100</v>
      </c>
      <c r="M23" s="208">
        <v>1979</v>
      </c>
      <c r="N23" s="213" t="s">
        <v>64</v>
      </c>
      <c r="O23" s="213" t="s">
        <v>64</v>
      </c>
      <c r="P23" s="213" t="s">
        <v>64</v>
      </c>
      <c r="Q23" s="212">
        <v>44575</v>
      </c>
      <c r="R23" s="212">
        <v>44574</v>
      </c>
      <c r="S23" s="212" t="s">
        <v>64</v>
      </c>
      <c r="T23" s="212" t="s">
        <v>64</v>
      </c>
      <c r="U23" s="212">
        <v>44575</v>
      </c>
      <c r="V23" s="212">
        <v>44574</v>
      </c>
      <c r="W23" s="212" t="s">
        <v>64</v>
      </c>
      <c r="X23" s="212" t="s">
        <v>64</v>
      </c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4"/>
      <c r="EE23" s="214"/>
      <c r="EF23" s="214"/>
      <c r="EG23" s="214"/>
    </row>
    <row r="24" spans="1:137" s="153" customFormat="1" ht="17.25" customHeight="1">
      <c r="A24" s="208" t="s">
        <v>252</v>
      </c>
      <c r="B24" s="208" t="s">
        <v>231</v>
      </c>
      <c r="C24" s="208" t="s">
        <v>462</v>
      </c>
      <c r="D24" s="208" t="s">
        <v>461</v>
      </c>
      <c r="E24" s="208" t="s">
        <v>677</v>
      </c>
      <c r="F24" s="208" t="s">
        <v>678</v>
      </c>
      <c r="G24" s="208" t="s">
        <v>679</v>
      </c>
      <c r="H24" s="208" t="s">
        <v>453</v>
      </c>
      <c r="I24" s="208" t="s">
        <v>680</v>
      </c>
      <c r="J24" s="209" t="s">
        <v>64</v>
      </c>
      <c r="K24" s="209" t="s">
        <v>64</v>
      </c>
      <c r="L24" s="208">
        <v>3200</v>
      </c>
      <c r="M24" s="208">
        <v>2004</v>
      </c>
      <c r="N24" s="213" t="s">
        <v>64</v>
      </c>
      <c r="O24" s="213" t="s">
        <v>64</v>
      </c>
      <c r="P24" s="213" t="s">
        <v>64</v>
      </c>
      <c r="Q24" s="212">
        <v>44575</v>
      </c>
      <c r="R24" s="212">
        <v>44574</v>
      </c>
      <c r="S24" s="212" t="s">
        <v>64</v>
      </c>
      <c r="T24" s="212" t="s">
        <v>64</v>
      </c>
      <c r="U24" s="212">
        <v>44575</v>
      </c>
      <c r="V24" s="212">
        <v>44574</v>
      </c>
      <c r="W24" s="212" t="s">
        <v>64</v>
      </c>
      <c r="X24" s="212" t="s">
        <v>64</v>
      </c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</row>
    <row r="25" spans="1:137" ht="17.25" customHeight="1">
      <c r="A25" s="108" t="s">
        <v>415</v>
      </c>
      <c r="B25" s="108" t="s">
        <v>414</v>
      </c>
      <c r="C25" s="108" t="s">
        <v>415</v>
      </c>
      <c r="D25" s="108" t="s">
        <v>414</v>
      </c>
      <c r="E25" s="108" t="s">
        <v>455</v>
      </c>
      <c r="F25" s="108" t="e">
        <f>ROUND(D25*$F$13,2)</f>
        <v>#VALUE!</v>
      </c>
      <c r="G25" s="108" t="s">
        <v>454</v>
      </c>
      <c r="H25" s="108" t="s">
        <v>453</v>
      </c>
      <c r="I25" s="108" t="s">
        <v>607</v>
      </c>
      <c r="J25" s="108"/>
      <c r="K25" s="155" t="s">
        <v>627</v>
      </c>
      <c r="L25" s="108">
        <v>1560</v>
      </c>
      <c r="M25" s="108">
        <v>2010</v>
      </c>
      <c r="N25" s="108">
        <v>5</v>
      </c>
      <c r="O25" s="150">
        <v>13200</v>
      </c>
      <c r="P25" s="151" t="s">
        <v>608</v>
      </c>
      <c r="Q25" s="109">
        <v>44287</v>
      </c>
      <c r="R25" s="109">
        <v>44651</v>
      </c>
      <c r="S25" s="109">
        <v>44287</v>
      </c>
      <c r="T25" s="109">
        <v>44651</v>
      </c>
      <c r="U25" s="109">
        <v>44287</v>
      </c>
      <c r="V25" s="109">
        <v>44651</v>
      </c>
      <c r="W25" s="109">
        <v>44287</v>
      </c>
      <c r="X25" s="109">
        <v>44651</v>
      </c>
    </row>
    <row r="26" spans="1:137" ht="17.25" customHeight="1">
      <c r="A26" s="108" t="s">
        <v>415</v>
      </c>
      <c r="B26" s="108" t="s">
        <v>414</v>
      </c>
      <c r="C26" s="108" t="s">
        <v>415</v>
      </c>
      <c r="D26" s="108" t="s">
        <v>414</v>
      </c>
      <c r="E26" s="108" t="s">
        <v>609</v>
      </c>
      <c r="F26" s="108" t="s">
        <v>452</v>
      </c>
      <c r="G26" s="108" t="s">
        <v>451</v>
      </c>
      <c r="H26" s="108" t="s">
        <v>432</v>
      </c>
      <c r="I26" s="112">
        <v>736111600197</v>
      </c>
      <c r="J26" s="108" t="s">
        <v>628</v>
      </c>
      <c r="K26" s="155" t="s">
        <v>629</v>
      </c>
      <c r="L26" s="108" t="s">
        <v>64</v>
      </c>
      <c r="M26" s="108">
        <v>2016</v>
      </c>
      <c r="N26" s="108" t="s">
        <v>64</v>
      </c>
      <c r="O26" s="110" t="s">
        <v>64</v>
      </c>
      <c r="P26" s="111" t="s">
        <v>64</v>
      </c>
      <c r="Q26" s="109">
        <v>44287</v>
      </c>
      <c r="R26" s="109">
        <v>44651</v>
      </c>
      <c r="S26" s="109" t="s">
        <v>64</v>
      </c>
      <c r="T26" s="109" t="s">
        <v>64</v>
      </c>
      <c r="U26" s="109" t="s">
        <v>64</v>
      </c>
      <c r="V26" s="109" t="s">
        <v>64</v>
      </c>
      <c r="W26" s="109" t="s">
        <v>64</v>
      </c>
      <c r="X26" s="109" t="s">
        <v>64</v>
      </c>
    </row>
    <row r="27" spans="1:137" ht="17.25" customHeight="1">
      <c r="A27" s="108" t="s">
        <v>415</v>
      </c>
      <c r="B27" s="108" t="s">
        <v>414</v>
      </c>
      <c r="C27" s="108" t="s">
        <v>415</v>
      </c>
      <c r="D27" s="108" t="s">
        <v>414</v>
      </c>
      <c r="E27" s="108" t="s">
        <v>610</v>
      </c>
      <c r="F27" s="108" t="s">
        <v>450</v>
      </c>
      <c r="G27" s="108" t="s">
        <v>448</v>
      </c>
      <c r="H27" s="108" t="s">
        <v>592</v>
      </c>
      <c r="I27" s="108" t="s">
        <v>449</v>
      </c>
      <c r="J27" s="108" t="s">
        <v>630</v>
      </c>
      <c r="K27" s="155" t="s">
        <v>631</v>
      </c>
      <c r="L27" s="108">
        <v>2299</v>
      </c>
      <c r="M27" s="108">
        <v>2016</v>
      </c>
      <c r="N27" s="108">
        <v>7</v>
      </c>
      <c r="O27" s="150">
        <v>66100</v>
      </c>
      <c r="P27" s="151" t="s">
        <v>608</v>
      </c>
      <c r="Q27" s="109">
        <v>44287</v>
      </c>
      <c r="R27" s="109">
        <v>44651</v>
      </c>
      <c r="S27" s="109">
        <v>44287</v>
      </c>
      <c r="T27" s="109">
        <v>44651</v>
      </c>
      <c r="U27" s="109">
        <v>44287</v>
      </c>
      <c r="V27" s="109">
        <v>44651</v>
      </c>
      <c r="W27" s="109">
        <v>44287</v>
      </c>
      <c r="X27" s="109">
        <v>44651</v>
      </c>
    </row>
    <row r="28" spans="1:137" ht="17.25" customHeight="1">
      <c r="A28" s="108" t="s">
        <v>415</v>
      </c>
      <c r="B28" s="108" t="s">
        <v>414</v>
      </c>
      <c r="C28" s="108" t="s">
        <v>415</v>
      </c>
      <c r="D28" s="108" t="s">
        <v>414</v>
      </c>
      <c r="E28" s="108" t="s">
        <v>443</v>
      </c>
      <c r="F28" s="108" t="s">
        <v>447</v>
      </c>
      <c r="G28" s="108" t="s">
        <v>445</v>
      </c>
      <c r="H28" s="108" t="s">
        <v>432</v>
      </c>
      <c r="I28" s="108" t="s">
        <v>446</v>
      </c>
      <c r="J28" s="108" t="s">
        <v>632</v>
      </c>
      <c r="K28" s="155" t="s">
        <v>633</v>
      </c>
      <c r="L28" s="108" t="s">
        <v>64</v>
      </c>
      <c r="M28" s="108">
        <v>2011</v>
      </c>
      <c r="N28" s="108" t="s">
        <v>64</v>
      </c>
      <c r="O28" s="150">
        <v>9844</v>
      </c>
      <c r="P28" s="151" t="s">
        <v>608</v>
      </c>
      <c r="Q28" s="109">
        <v>44287</v>
      </c>
      <c r="R28" s="109">
        <v>44651</v>
      </c>
      <c r="S28" s="109">
        <v>44287</v>
      </c>
      <c r="T28" s="109">
        <v>44651</v>
      </c>
      <c r="U28" s="109" t="s">
        <v>64</v>
      </c>
      <c r="V28" s="109" t="s">
        <v>64</v>
      </c>
      <c r="W28" s="109" t="s">
        <v>64</v>
      </c>
      <c r="X28" s="109" t="s">
        <v>64</v>
      </c>
    </row>
    <row r="29" spans="1:137" ht="17.25" customHeight="1">
      <c r="A29" s="108" t="s">
        <v>415</v>
      </c>
      <c r="B29" s="108" t="s">
        <v>414</v>
      </c>
      <c r="C29" s="108" t="s">
        <v>415</v>
      </c>
      <c r="D29" s="108" t="s">
        <v>414</v>
      </c>
      <c r="E29" s="108" t="s">
        <v>477</v>
      </c>
      <c r="F29" s="108" t="s">
        <v>611</v>
      </c>
      <c r="G29" s="108" t="str">
        <f>G13</f>
        <v>LWG 2662</v>
      </c>
      <c r="H29" s="108" t="s">
        <v>592</v>
      </c>
      <c r="I29" s="108" t="s">
        <v>444</v>
      </c>
      <c r="J29" s="108" t="s">
        <v>634</v>
      </c>
      <c r="K29" s="155" t="s">
        <v>635</v>
      </c>
      <c r="L29" s="108">
        <v>2198</v>
      </c>
      <c r="M29" s="108">
        <v>2008</v>
      </c>
      <c r="N29" s="108">
        <v>5</v>
      </c>
      <c r="O29" s="150">
        <v>18900</v>
      </c>
      <c r="P29" s="151" t="s">
        <v>608</v>
      </c>
      <c r="Q29" s="109">
        <v>44287</v>
      </c>
      <c r="R29" s="109">
        <v>44651</v>
      </c>
      <c r="S29" s="109">
        <v>44287</v>
      </c>
      <c r="T29" s="109">
        <v>44651</v>
      </c>
      <c r="U29" s="109">
        <v>44287</v>
      </c>
      <c r="V29" s="109">
        <v>44651</v>
      </c>
      <c r="W29" s="109">
        <v>44287</v>
      </c>
      <c r="X29" s="109">
        <v>44651</v>
      </c>
    </row>
    <row r="30" spans="1:137" ht="17.25" customHeight="1">
      <c r="A30" s="108" t="s">
        <v>415</v>
      </c>
      <c r="B30" s="108" t="s">
        <v>414</v>
      </c>
      <c r="C30" s="108" t="s">
        <v>415</v>
      </c>
      <c r="D30" s="108" t="s">
        <v>414</v>
      </c>
      <c r="E30" s="108" t="s">
        <v>443</v>
      </c>
      <c r="F30" s="108" t="s">
        <v>443</v>
      </c>
      <c r="G30" s="108" t="s">
        <v>612</v>
      </c>
      <c r="H30" s="108" t="s">
        <v>432</v>
      </c>
      <c r="I30" s="108" t="s">
        <v>442</v>
      </c>
      <c r="J30" s="108" t="s">
        <v>632</v>
      </c>
      <c r="K30" s="155" t="s">
        <v>633</v>
      </c>
      <c r="L30" s="108" t="s">
        <v>64</v>
      </c>
      <c r="M30" s="108">
        <v>2009</v>
      </c>
      <c r="N30" s="108" t="s">
        <v>64</v>
      </c>
      <c r="O30" s="150">
        <v>8924</v>
      </c>
      <c r="P30" s="151" t="s">
        <v>608</v>
      </c>
      <c r="Q30" s="109">
        <v>44287</v>
      </c>
      <c r="R30" s="109">
        <v>44651</v>
      </c>
      <c r="S30" s="109">
        <v>44287</v>
      </c>
      <c r="T30" s="109">
        <v>44651</v>
      </c>
      <c r="U30" s="109" t="s">
        <v>64</v>
      </c>
      <c r="V30" s="109" t="s">
        <v>64</v>
      </c>
      <c r="W30" s="109" t="s">
        <v>64</v>
      </c>
      <c r="X30" s="109" t="s">
        <v>64</v>
      </c>
    </row>
    <row r="31" spans="1:137" ht="17.25" customHeight="1">
      <c r="A31" s="108" t="s">
        <v>415</v>
      </c>
      <c r="B31" s="108" t="s">
        <v>414</v>
      </c>
      <c r="C31" s="108" t="s">
        <v>415</v>
      </c>
      <c r="D31" s="108" t="s">
        <v>414</v>
      </c>
      <c r="E31" s="108" t="s">
        <v>419</v>
      </c>
      <c r="F31" s="108" t="s">
        <v>419</v>
      </c>
      <c r="G31" s="108" t="s">
        <v>613</v>
      </c>
      <c r="H31" s="108" t="s">
        <v>416</v>
      </c>
      <c r="I31" s="108" t="s">
        <v>441</v>
      </c>
      <c r="J31" s="108"/>
      <c r="K31" s="155" t="s">
        <v>636</v>
      </c>
      <c r="L31" s="108">
        <v>3202</v>
      </c>
      <c r="M31" s="108">
        <v>2009</v>
      </c>
      <c r="N31" s="108">
        <v>1</v>
      </c>
      <c r="O31" s="150">
        <v>39192</v>
      </c>
      <c r="P31" s="151" t="s">
        <v>608</v>
      </c>
      <c r="Q31" s="109">
        <v>44287</v>
      </c>
      <c r="R31" s="109">
        <v>44651</v>
      </c>
      <c r="S31" s="109">
        <v>44287</v>
      </c>
      <c r="T31" s="109">
        <v>44651</v>
      </c>
      <c r="U31" s="109">
        <v>44287</v>
      </c>
      <c r="V31" s="109">
        <v>44651</v>
      </c>
      <c r="W31" s="109" t="s">
        <v>64</v>
      </c>
      <c r="X31" s="109" t="s">
        <v>64</v>
      </c>
    </row>
    <row r="32" spans="1:137" ht="17.25" customHeight="1">
      <c r="A32" s="108" t="s">
        <v>415</v>
      </c>
      <c r="B32" s="108" t="s">
        <v>414</v>
      </c>
      <c r="C32" s="108" t="s">
        <v>415</v>
      </c>
      <c r="D32" s="108" t="s">
        <v>414</v>
      </c>
      <c r="E32" s="108" t="s">
        <v>614</v>
      </c>
      <c r="F32" s="108" t="s">
        <v>440</v>
      </c>
      <c r="G32" s="108" t="s">
        <v>106</v>
      </c>
      <c r="H32" s="108" t="s">
        <v>432</v>
      </c>
      <c r="I32" s="108" t="s">
        <v>439</v>
      </c>
      <c r="J32" s="108"/>
      <c r="K32" s="155"/>
      <c r="L32" s="108" t="s">
        <v>64</v>
      </c>
      <c r="M32" s="108">
        <v>2013</v>
      </c>
      <c r="N32" s="108" t="s">
        <v>64</v>
      </c>
      <c r="O32" s="110" t="s">
        <v>64</v>
      </c>
      <c r="P32" s="111" t="s">
        <v>64</v>
      </c>
      <c r="Q32" s="109">
        <v>44287</v>
      </c>
      <c r="R32" s="109">
        <v>44651</v>
      </c>
      <c r="S32" s="109" t="s">
        <v>64</v>
      </c>
      <c r="T32" s="109" t="s">
        <v>64</v>
      </c>
      <c r="U32" s="109" t="s">
        <v>64</v>
      </c>
      <c r="V32" s="109" t="s">
        <v>64</v>
      </c>
      <c r="W32" s="109" t="s">
        <v>64</v>
      </c>
      <c r="X32" s="109" t="s">
        <v>64</v>
      </c>
    </row>
    <row r="33" spans="1:24" ht="17.25" customHeight="1">
      <c r="A33" s="108" t="s">
        <v>415</v>
      </c>
      <c r="B33" s="108" t="s">
        <v>414</v>
      </c>
      <c r="C33" s="108" t="s">
        <v>415</v>
      </c>
      <c r="D33" s="108" t="s">
        <v>414</v>
      </c>
      <c r="E33" s="108" t="s">
        <v>460</v>
      </c>
      <c r="F33" s="108" t="s">
        <v>438</v>
      </c>
      <c r="G33" s="108" t="s">
        <v>436</v>
      </c>
      <c r="H33" s="108" t="s">
        <v>432</v>
      </c>
      <c r="I33" s="108" t="s">
        <v>437</v>
      </c>
      <c r="J33" s="108" t="s">
        <v>637</v>
      </c>
      <c r="K33" s="155" t="s">
        <v>638</v>
      </c>
      <c r="L33" s="108" t="s">
        <v>64</v>
      </c>
      <c r="M33" s="108">
        <v>2008</v>
      </c>
      <c r="N33" s="108" t="s">
        <v>64</v>
      </c>
      <c r="O33" s="110" t="s">
        <v>64</v>
      </c>
      <c r="P33" s="111" t="s">
        <v>64</v>
      </c>
      <c r="Q33" s="109">
        <v>44287</v>
      </c>
      <c r="R33" s="109">
        <v>44651</v>
      </c>
      <c r="S33" s="109" t="s">
        <v>64</v>
      </c>
      <c r="T33" s="109" t="s">
        <v>64</v>
      </c>
      <c r="U33" s="109" t="s">
        <v>64</v>
      </c>
      <c r="V33" s="109" t="s">
        <v>64</v>
      </c>
      <c r="W33" s="109" t="s">
        <v>64</v>
      </c>
      <c r="X33" s="109" t="s">
        <v>64</v>
      </c>
    </row>
    <row r="34" spans="1:24" ht="17.25" customHeight="1">
      <c r="A34" s="108" t="s">
        <v>415</v>
      </c>
      <c r="B34" s="108" t="s">
        <v>414</v>
      </c>
      <c r="C34" s="108" t="s">
        <v>415</v>
      </c>
      <c r="D34" s="108" t="s">
        <v>414</v>
      </c>
      <c r="E34" s="108" t="s">
        <v>443</v>
      </c>
      <c r="F34" s="108" t="s">
        <v>435</v>
      </c>
      <c r="G34" s="108" t="s">
        <v>433</v>
      </c>
      <c r="H34" s="108" t="s">
        <v>432</v>
      </c>
      <c r="I34" s="108" t="s">
        <v>434</v>
      </c>
      <c r="J34" s="108" t="s">
        <v>639</v>
      </c>
      <c r="K34" s="155" t="s">
        <v>640</v>
      </c>
      <c r="L34" s="108" t="s">
        <v>64</v>
      </c>
      <c r="M34" s="108">
        <v>2007</v>
      </c>
      <c r="N34" s="108" t="s">
        <v>64</v>
      </c>
      <c r="O34" s="110" t="s">
        <v>64</v>
      </c>
      <c r="P34" s="111" t="s">
        <v>64</v>
      </c>
      <c r="Q34" s="109">
        <v>44287</v>
      </c>
      <c r="R34" s="109">
        <v>44651</v>
      </c>
      <c r="S34" s="109" t="s">
        <v>64</v>
      </c>
      <c r="T34" s="109" t="s">
        <v>64</v>
      </c>
      <c r="U34" s="109" t="s">
        <v>64</v>
      </c>
      <c r="V34" s="109" t="s">
        <v>64</v>
      </c>
      <c r="W34" s="109" t="s">
        <v>64</v>
      </c>
      <c r="X34" s="109" t="s">
        <v>64</v>
      </c>
    </row>
    <row r="35" spans="1:24" s="152" customFormat="1" ht="17.25" customHeight="1">
      <c r="A35" s="108" t="s">
        <v>415</v>
      </c>
      <c r="B35" s="108" t="s">
        <v>414</v>
      </c>
      <c r="C35" s="108" t="s">
        <v>415</v>
      </c>
      <c r="D35" s="108" t="s">
        <v>414</v>
      </c>
      <c r="E35" s="108" t="s">
        <v>615</v>
      </c>
      <c r="F35" s="108" t="s">
        <v>431</v>
      </c>
      <c r="G35" s="108" t="s">
        <v>106</v>
      </c>
      <c r="H35" s="108" t="s">
        <v>432</v>
      </c>
      <c r="I35" s="108">
        <v>139</v>
      </c>
      <c r="J35" s="108"/>
      <c r="K35" s="155"/>
      <c r="L35" s="108" t="s">
        <v>64</v>
      </c>
      <c r="M35" s="108">
        <v>2010</v>
      </c>
      <c r="N35" s="108" t="s">
        <v>64</v>
      </c>
      <c r="O35" s="110" t="s">
        <v>64</v>
      </c>
      <c r="P35" s="111" t="s">
        <v>64</v>
      </c>
      <c r="Q35" s="109">
        <v>44287</v>
      </c>
      <c r="R35" s="109">
        <v>44651</v>
      </c>
      <c r="S35" s="109" t="s">
        <v>64</v>
      </c>
      <c r="T35" s="109" t="s">
        <v>64</v>
      </c>
      <c r="U35" s="109" t="s">
        <v>64</v>
      </c>
      <c r="V35" s="109" t="s">
        <v>64</v>
      </c>
      <c r="W35" s="109" t="s">
        <v>64</v>
      </c>
      <c r="X35" s="109" t="s">
        <v>64</v>
      </c>
    </row>
    <row r="36" spans="1:24" ht="17.25" customHeight="1">
      <c r="A36" s="108" t="s">
        <v>415</v>
      </c>
      <c r="B36" s="108" t="s">
        <v>414</v>
      </c>
      <c r="C36" s="108" t="s">
        <v>415</v>
      </c>
      <c r="D36" s="108" t="s">
        <v>414</v>
      </c>
      <c r="E36" s="108" t="s">
        <v>419</v>
      </c>
      <c r="F36" s="108" t="s">
        <v>430</v>
      </c>
      <c r="G36" s="108" t="s">
        <v>428</v>
      </c>
      <c r="H36" s="108" t="s">
        <v>416</v>
      </c>
      <c r="I36" s="108" t="s">
        <v>429</v>
      </c>
      <c r="J36" s="108"/>
      <c r="K36" s="155" t="s">
        <v>636</v>
      </c>
      <c r="L36" s="108">
        <v>3908</v>
      </c>
      <c r="M36" s="108">
        <v>2007</v>
      </c>
      <c r="N36" s="108">
        <v>1</v>
      </c>
      <c r="O36" s="150">
        <v>32844</v>
      </c>
      <c r="P36" s="151" t="s">
        <v>608</v>
      </c>
      <c r="Q36" s="109">
        <v>44287</v>
      </c>
      <c r="R36" s="109">
        <v>44651</v>
      </c>
      <c r="S36" s="109">
        <v>44287</v>
      </c>
      <c r="T36" s="109">
        <v>44651</v>
      </c>
      <c r="U36" s="109">
        <v>44287</v>
      </c>
      <c r="V36" s="109">
        <v>44651</v>
      </c>
      <c r="W36" s="109" t="s">
        <v>64</v>
      </c>
      <c r="X36" s="109" t="s">
        <v>64</v>
      </c>
    </row>
    <row r="37" spans="1:24" ht="17.25" customHeight="1">
      <c r="A37" s="108" t="s">
        <v>415</v>
      </c>
      <c r="B37" s="108" t="s">
        <v>414</v>
      </c>
      <c r="C37" s="108" t="s">
        <v>415</v>
      </c>
      <c r="D37" s="108" t="s">
        <v>414</v>
      </c>
      <c r="E37" s="108" t="s">
        <v>616</v>
      </c>
      <c r="F37" s="108" t="s">
        <v>427</v>
      </c>
      <c r="G37" s="108" t="s">
        <v>106</v>
      </c>
      <c r="H37" s="108" t="s">
        <v>425</v>
      </c>
      <c r="I37" s="108" t="s">
        <v>426</v>
      </c>
      <c r="J37" s="108"/>
      <c r="K37" s="155"/>
      <c r="L37" s="108" t="s">
        <v>64</v>
      </c>
      <c r="M37" s="108">
        <v>2007</v>
      </c>
      <c r="N37" s="108">
        <v>1</v>
      </c>
      <c r="O37" s="110" t="s">
        <v>64</v>
      </c>
      <c r="P37" s="111" t="s">
        <v>64</v>
      </c>
      <c r="Q37" s="109">
        <v>44287</v>
      </c>
      <c r="R37" s="109">
        <v>44651</v>
      </c>
      <c r="S37" s="109" t="s">
        <v>64</v>
      </c>
      <c r="T37" s="109" t="s">
        <v>64</v>
      </c>
      <c r="U37" s="109">
        <v>44287</v>
      </c>
      <c r="V37" s="109">
        <v>44651</v>
      </c>
      <c r="W37" s="109" t="s">
        <v>64</v>
      </c>
      <c r="X37" s="109" t="s">
        <v>64</v>
      </c>
    </row>
    <row r="38" spans="1:24" ht="17.25" customHeight="1">
      <c r="A38" s="108" t="s">
        <v>415</v>
      </c>
      <c r="B38" s="108" t="s">
        <v>414</v>
      </c>
      <c r="C38" s="108" t="s">
        <v>415</v>
      </c>
      <c r="D38" s="108" t="s">
        <v>414</v>
      </c>
      <c r="E38" s="108" t="s">
        <v>617</v>
      </c>
      <c r="F38" s="108" t="s">
        <v>424</v>
      </c>
      <c r="G38" s="108" t="s">
        <v>106</v>
      </c>
      <c r="H38" s="108" t="s">
        <v>432</v>
      </c>
      <c r="I38" s="108" t="s">
        <v>423</v>
      </c>
      <c r="J38" s="108"/>
      <c r="K38" s="155"/>
      <c r="L38" s="108" t="s">
        <v>64</v>
      </c>
      <c r="M38" s="108">
        <v>2017</v>
      </c>
      <c r="N38" s="108" t="s">
        <v>64</v>
      </c>
      <c r="O38" s="110" t="s">
        <v>64</v>
      </c>
      <c r="P38" s="111" t="s">
        <v>64</v>
      </c>
      <c r="Q38" s="109">
        <v>44287</v>
      </c>
      <c r="R38" s="109">
        <v>44651</v>
      </c>
      <c r="S38" s="109" t="s">
        <v>64</v>
      </c>
      <c r="T38" s="109" t="s">
        <v>64</v>
      </c>
      <c r="U38" s="109" t="s">
        <v>64</v>
      </c>
      <c r="V38" s="109" t="s">
        <v>64</v>
      </c>
      <c r="W38" s="109" t="s">
        <v>64</v>
      </c>
      <c r="X38" s="109" t="s">
        <v>64</v>
      </c>
    </row>
    <row r="39" spans="1:24" ht="17.25" customHeight="1">
      <c r="A39" s="108" t="s">
        <v>415</v>
      </c>
      <c r="B39" s="108" t="s">
        <v>414</v>
      </c>
      <c r="C39" s="108" t="s">
        <v>415</v>
      </c>
      <c r="D39" s="108" t="s">
        <v>414</v>
      </c>
      <c r="E39" s="108" t="s">
        <v>422</v>
      </c>
      <c r="F39" s="108" t="s">
        <v>421</v>
      </c>
      <c r="G39" s="108" t="s">
        <v>420</v>
      </c>
      <c r="H39" s="108" t="s">
        <v>416</v>
      </c>
      <c r="I39" s="108">
        <v>1925</v>
      </c>
      <c r="J39" s="108" t="s">
        <v>631</v>
      </c>
      <c r="K39" s="155" t="s">
        <v>641</v>
      </c>
      <c r="L39" s="108">
        <v>2199</v>
      </c>
      <c r="M39" s="108">
        <v>2015</v>
      </c>
      <c r="N39" s="108">
        <v>1</v>
      </c>
      <c r="O39" s="150">
        <v>76102</v>
      </c>
      <c r="P39" s="151" t="s">
        <v>608</v>
      </c>
      <c r="Q39" s="109">
        <v>44287</v>
      </c>
      <c r="R39" s="109">
        <v>44651</v>
      </c>
      <c r="S39" s="109">
        <v>44287</v>
      </c>
      <c r="T39" s="109">
        <v>44651</v>
      </c>
      <c r="U39" s="109">
        <v>44287</v>
      </c>
      <c r="V39" s="109">
        <v>44651</v>
      </c>
      <c r="W39" s="109" t="s">
        <v>64</v>
      </c>
      <c r="X39" s="109" t="s">
        <v>64</v>
      </c>
    </row>
    <row r="40" spans="1:24" s="152" customFormat="1" ht="30" customHeight="1">
      <c r="A40" s="108" t="s">
        <v>415</v>
      </c>
      <c r="B40" s="108" t="s">
        <v>414</v>
      </c>
      <c r="C40" s="108" t="s">
        <v>415</v>
      </c>
      <c r="D40" s="108" t="s">
        <v>414</v>
      </c>
      <c r="E40" s="108" t="s">
        <v>419</v>
      </c>
      <c r="F40" s="108" t="s">
        <v>418</v>
      </c>
      <c r="G40" s="108" t="s">
        <v>618</v>
      </c>
      <c r="H40" s="108" t="s">
        <v>416</v>
      </c>
      <c r="I40" s="108" t="s">
        <v>417</v>
      </c>
      <c r="J40" s="108"/>
      <c r="K40" s="155"/>
      <c r="L40" s="108">
        <v>2505</v>
      </c>
      <c r="M40" s="108">
        <v>2017</v>
      </c>
      <c r="N40" s="108">
        <v>1</v>
      </c>
      <c r="O40" s="150">
        <v>75992</v>
      </c>
      <c r="P40" s="151" t="s">
        <v>608</v>
      </c>
      <c r="Q40" s="109">
        <v>44287</v>
      </c>
      <c r="R40" s="109">
        <v>44651</v>
      </c>
      <c r="S40" s="109">
        <v>44287</v>
      </c>
      <c r="T40" s="109">
        <v>44651</v>
      </c>
      <c r="U40" s="109">
        <v>44287</v>
      </c>
      <c r="V40" s="109">
        <v>44651</v>
      </c>
      <c r="W40" s="109" t="s">
        <v>64</v>
      </c>
      <c r="X40" s="109" t="s">
        <v>64</v>
      </c>
    </row>
    <row r="41" spans="1:24" ht="17.25" customHeight="1">
      <c r="A41" s="108" t="s">
        <v>415</v>
      </c>
      <c r="B41" s="108" t="s">
        <v>414</v>
      </c>
      <c r="C41" s="108" t="s">
        <v>415</v>
      </c>
      <c r="D41" s="108" t="s">
        <v>414</v>
      </c>
      <c r="E41" s="108" t="s">
        <v>610</v>
      </c>
      <c r="F41" s="108" t="s">
        <v>619</v>
      </c>
      <c r="G41" s="108" t="s">
        <v>620</v>
      </c>
      <c r="H41" s="108" t="s">
        <v>592</v>
      </c>
      <c r="I41" s="108" t="s">
        <v>621</v>
      </c>
      <c r="J41" s="108">
        <v>1028</v>
      </c>
      <c r="K41" s="108">
        <v>2458</v>
      </c>
      <c r="L41" s="108">
        <v>1598</v>
      </c>
      <c r="M41" s="108">
        <v>2018</v>
      </c>
      <c r="N41" s="108">
        <v>2</v>
      </c>
      <c r="O41" s="150">
        <v>52058</v>
      </c>
      <c r="P41" s="151" t="s">
        <v>608</v>
      </c>
      <c r="Q41" s="109">
        <v>44287</v>
      </c>
      <c r="R41" s="109">
        <v>44651</v>
      </c>
      <c r="S41" s="109">
        <v>44287</v>
      </c>
      <c r="T41" s="109">
        <v>44651</v>
      </c>
      <c r="U41" s="109">
        <v>44287</v>
      </c>
      <c r="V41" s="109">
        <v>44651</v>
      </c>
      <c r="W41" s="109">
        <v>44287</v>
      </c>
      <c r="X41" s="109">
        <v>44651</v>
      </c>
    </row>
    <row r="42" spans="1:24" ht="25.5">
      <c r="A42" s="208" t="s">
        <v>415</v>
      </c>
      <c r="B42" s="208" t="s">
        <v>414</v>
      </c>
      <c r="C42" s="208" t="s">
        <v>681</v>
      </c>
      <c r="D42" s="208" t="s">
        <v>687</v>
      </c>
      <c r="E42" s="208" t="s">
        <v>682</v>
      </c>
      <c r="F42" s="208" t="s">
        <v>683</v>
      </c>
      <c r="G42" s="208" t="s">
        <v>684</v>
      </c>
      <c r="H42" s="208" t="s">
        <v>685</v>
      </c>
      <c r="I42" s="208" t="s">
        <v>686</v>
      </c>
      <c r="J42" s="208"/>
      <c r="K42" s="208">
        <v>9700</v>
      </c>
      <c r="L42" s="208" t="s">
        <v>64</v>
      </c>
      <c r="M42" s="208">
        <v>2021</v>
      </c>
      <c r="N42" s="208" t="s">
        <v>64</v>
      </c>
      <c r="O42" s="210">
        <v>58729</v>
      </c>
      <c r="P42" s="211" t="s">
        <v>588</v>
      </c>
      <c r="Q42" s="212">
        <v>44560</v>
      </c>
      <c r="R42" s="212">
        <v>44924</v>
      </c>
      <c r="S42" s="212">
        <v>44560</v>
      </c>
      <c r="T42" s="212">
        <v>44924</v>
      </c>
      <c r="U42" s="212" t="s">
        <v>64</v>
      </c>
      <c r="V42" s="212" t="s">
        <v>64</v>
      </c>
      <c r="W42" s="212" t="s">
        <v>64</v>
      </c>
      <c r="X42" s="212" t="s">
        <v>64</v>
      </c>
    </row>
    <row r="43" spans="1:24" ht="25.5">
      <c r="A43" s="208" t="s">
        <v>415</v>
      </c>
      <c r="B43" s="208" t="s">
        <v>414</v>
      </c>
      <c r="C43" s="208" t="s">
        <v>681</v>
      </c>
      <c r="D43" s="208" t="s">
        <v>687</v>
      </c>
      <c r="E43" s="208" t="s">
        <v>682</v>
      </c>
      <c r="F43" s="208" t="s">
        <v>683</v>
      </c>
      <c r="G43" s="208" t="s">
        <v>688</v>
      </c>
      <c r="H43" s="208" t="s">
        <v>685</v>
      </c>
      <c r="I43" s="208" t="s">
        <v>689</v>
      </c>
      <c r="J43" s="208"/>
      <c r="K43" s="208">
        <v>9700</v>
      </c>
      <c r="L43" s="208" t="s">
        <v>64</v>
      </c>
      <c r="M43" s="208">
        <v>2021</v>
      </c>
      <c r="N43" s="208" t="s">
        <v>64</v>
      </c>
      <c r="O43" s="210">
        <v>58729</v>
      </c>
      <c r="P43" s="211" t="s">
        <v>588</v>
      </c>
      <c r="Q43" s="212">
        <v>44560</v>
      </c>
      <c r="R43" s="212">
        <v>44924</v>
      </c>
      <c r="S43" s="212">
        <v>44560</v>
      </c>
      <c r="T43" s="212">
        <v>44924</v>
      </c>
      <c r="U43" s="212" t="s">
        <v>64</v>
      </c>
      <c r="V43" s="212" t="s">
        <v>64</v>
      </c>
      <c r="W43" s="212" t="s">
        <v>64</v>
      </c>
      <c r="X43" s="212" t="s">
        <v>64</v>
      </c>
    </row>
    <row r="44" spans="1:24" ht="25.5">
      <c r="A44" s="208" t="s">
        <v>415</v>
      </c>
      <c r="B44" s="208" t="s">
        <v>414</v>
      </c>
      <c r="C44" s="208" t="s">
        <v>681</v>
      </c>
      <c r="D44" s="208" t="s">
        <v>687</v>
      </c>
      <c r="E44" s="208" t="s">
        <v>419</v>
      </c>
      <c r="F44" s="208" t="s">
        <v>690</v>
      </c>
      <c r="G44" s="208" t="s">
        <v>691</v>
      </c>
      <c r="H44" s="208" t="s">
        <v>416</v>
      </c>
      <c r="I44" s="208" t="s">
        <v>692</v>
      </c>
      <c r="J44" s="211"/>
      <c r="K44" s="208">
        <v>6500</v>
      </c>
      <c r="L44" s="208">
        <v>3387</v>
      </c>
      <c r="M44" s="208">
        <v>2021</v>
      </c>
      <c r="N44" s="208" t="s">
        <v>64</v>
      </c>
      <c r="O44" s="210">
        <v>257070</v>
      </c>
      <c r="P44" s="211" t="s">
        <v>588</v>
      </c>
      <c r="Q44" s="212">
        <v>44560</v>
      </c>
      <c r="R44" s="212">
        <v>44924</v>
      </c>
      <c r="S44" s="212">
        <v>44560</v>
      </c>
      <c r="T44" s="212">
        <v>44924</v>
      </c>
      <c r="U44" s="212">
        <v>44560</v>
      </c>
      <c r="V44" s="212">
        <v>44924</v>
      </c>
      <c r="W44" s="212" t="s">
        <v>64</v>
      </c>
      <c r="X44" s="212" t="s">
        <v>64</v>
      </c>
    </row>
    <row r="45" spans="1:24">
      <c r="X45" s="154"/>
    </row>
    <row r="46" spans="1:24">
      <c r="D46" s="149">
        <v>0</v>
      </c>
      <c r="X46" s="154"/>
    </row>
    <row r="47" spans="1:24">
      <c r="X47" s="154"/>
    </row>
    <row r="48" spans="1:24">
      <c r="X48" s="154"/>
    </row>
    <row r="49" spans="24:24">
      <c r="X49" s="154"/>
    </row>
    <row r="50" spans="24:24">
      <c r="X50" s="154"/>
    </row>
    <row r="51" spans="24:24">
      <c r="X51" s="154"/>
    </row>
    <row r="52" spans="24:24">
      <c r="X52" s="154"/>
    </row>
    <row r="53" spans="24:24">
      <c r="X53" s="154"/>
    </row>
    <row r="54" spans="24:24">
      <c r="X54" s="154"/>
    </row>
    <row r="55" spans="24:24">
      <c r="X55" s="154"/>
    </row>
  </sheetData>
  <autoFilter ref="A1:EG42"/>
  <pageMargins left="0.7" right="0.7" top="0.75" bottom="0.75" header="0.3" footer="0.3"/>
  <pageSetup paperSize="9" scale="72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L17" sqref="L17:L18"/>
    </sheetView>
  </sheetViews>
  <sheetFormatPr defaultRowHeight="15"/>
  <cols>
    <col min="1" max="1" width="24.85546875" style="156" customWidth="1"/>
    <col min="2" max="2" width="11" style="156" customWidth="1"/>
    <col min="3" max="3" width="11.28515625" style="156" bestFit="1" customWidth="1"/>
    <col min="4" max="4" width="12.28515625" style="156" bestFit="1" customWidth="1"/>
    <col min="5" max="6" width="12.28515625" style="156" customWidth="1"/>
    <col min="7" max="8" width="12.28515625" style="156" bestFit="1" customWidth="1"/>
    <col min="9" max="16384" width="9.140625" style="156"/>
  </cols>
  <sheetData>
    <row r="1" spans="1:8">
      <c r="A1" s="156" t="s">
        <v>653</v>
      </c>
    </row>
    <row r="2" spans="1:8">
      <c r="A2" s="157"/>
      <c r="B2" s="157"/>
      <c r="C2" s="157"/>
      <c r="D2" s="157"/>
      <c r="E2" s="157"/>
      <c r="F2" s="158"/>
    </row>
    <row r="3" spans="1:8">
      <c r="A3" s="159" t="s">
        <v>644</v>
      </c>
      <c r="B3" s="160">
        <v>2022</v>
      </c>
      <c r="C3" s="160">
        <v>2021</v>
      </c>
      <c r="D3" s="160">
        <v>2020</v>
      </c>
      <c r="E3" s="160">
        <v>2019</v>
      </c>
      <c r="F3" s="160">
        <v>2018</v>
      </c>
      <c r="G3" s="160" t="s">
        <v>645</v>
      </c>
    </row>
    <row r="4" spans="1:8">
      <c r="A4" s="159" t="s">
        <v>646</v>
      </c>
      <c r="B4" s="215">
        <v>0</v>
      </c>
      <c r="C4" s="161">
        <v>1</v>
      </c>
      <c r="D4" s="161">
        <v>3</v>
      </c>
      <c r="E4" s="161">
        <v>1</v>
      </c>
      <c r="F4" s="161">
        <v>0</v>
      </c>
      <c r="G4" s="161">
        <f>SUM(C4:F4)</f>
        <v>5</v>
      </c>
    </row>
    <row r="5" spans="1:8">
      <c r="A5" s="159" t="s">
        <v>648</v>
      </c>
      <c r="B5" s="162">
        <v>0</v>
      </c>
      <c r="C5" s="162">
        <v>5041.7700000000004</v>
      </c>
      <c r="D5" s="162">
        <v>16299.27</v>
      </c>
      <c r="E5" s="162">
        <v>15343.1</v>
      </c>
      <c r="F5" s="162">
        <v>0</v>
      </c>
      <c r="G5" s="162">
        <f>SUM(C5:F5)</f>
        <v>36684.14</v>
      </c>
    </row>
    <row r="6" spans="1:8">
      <c r="A6" s="159" t="s">
        <v>649</v>
      </c>
      <c r="B6" s="162">
        <v>0</v>
      </c>
      <c r="C6" s="162">
        <v>0</v>
      </c>
      <c r="D6" s="162">
        <v>0</v>
      </c>
      <c r="E6" s="162">
        <v>0</v>
      </c>
      <c r="F6" s="162">
        <v>0</v>
      </c>
      <c r="G6" s="162">
        <f>SUM(C6:F6)</f>
        <v>0</v>
      </c>
    </row>
    <row r="7" spans="1:8">
      <c r="A7" s="159" t="s">
        <v>650</v>
      </c>
      <c r="B7" s="162">
        <f>B5+B6</f>
        <v>0</v>
      </c>
      <c r="C7" s="162">
        <f>C5+C6</f>
        <v>5041.7700000000004</v>
      </c>
      <c r="D7" s="162">
        <f>D5+D6</f>
        <v>16299.27</v>
      </c>
      <c r="E7" s="162">
        <f>E5+E6</f>
        <v>15343.1</v>
      </c>
      <c r="F7" s="162">
        <f>F5+F6</f>
        <v>0</v>
      </c>
      <c r="G7" s="162">
        <f>SUM(C7:F7)</f>
        <v>36684.14</v>
      </c>
      <c r="H7" s="163"/>
    </row>
    <row r="9" spans="1:8">
      <c r="A9" s="159" t="s">
        <v>651</v>
      </c>
      <c r="B9" s="160">
        <v>2022</v>
      </c>
      <c r="C9" s="160">
        <v>2021</v>
      </c>
      <c r="D9" s="160">
        <v>2020</v>
      </c>
      <c r="E9" s="160">
        <v>2019</v>
      </c>
      <c r="F9" s="160">
        <v>2018</v>
      </c>
      <c r="G9" s="160" t="s">
        <v>645</v>
      </c>
      <c r="H9" s="163"/>
    </row>
    <row r="10" spans="1:8">
      <c r="A10" s="159" t="s">
        <v>646</v>
      </c>
      <c r="B10" s="161">
        <v>0</v>
      </c>
      <c r="C10" s="161">
        <v>1</v>
      </c>
      <c r="D10" s="161">
        <v>1</v>
      </c>
      <c r="E10" s="161">
        <v>7</v>
      </c>
      <c r="F10" s="161">
        <v>3</v>
      </c>
      <c r="G10" s="161">
        <f>SUM(C10:F10)</f>
        <v>12</v>
      </c>
    </row>
    <row r="11" spans="1:8">
      <c r="A11" s="159" t="s">
        <v>647</v>
      </c>
      <c r="B11" s="161">
        <v>0</v>
      </c>
      <c r="C11" s="161">
        <v>0</v>
      </c>
      <c r="D11" s="161">
        <v>1</v>
      </c>
      <c r="E11" s="161">
        <v>5</v>
      </c>
      <c r="F11" s="161">
        <v>2</v>
      </c>
      <c r="G11" s="161">
        <f>SUM(C11:F11)</f>
        <v>8</v>
      </c>
    </row>
    <row r="12" spans="1:8">
      <c r="A12" s="159" t="s">
        <v>648</v>
      </c>
      <c r="B12" s="162">
        <v>0</v>
      </c>
      <c r="C12" s="162">
        <v>0</v>
      </c>
      <c r="D12" s="162">
        <v>1050</v>
      </c>
      <c r="E12" s="162">
        <v>13313</v>
      </c>
      <c r="F12" s="162">
        <v>2096.3000000000002</v>
      </c>
      <c r="G12" s="162">
        <f>SUM(C12:F12)</f>
        <v>16459.3</v>
      </c>
    </row>
    <row r="13" spans="1:8">
      <c r="A13" s="159" t="s">
        <v>649</v>
      </c>
      <c r="B13" s="162">
        <v>0</v>
      </c>
      <c r="C13" s="162">
        <v>1399</v>
      </c>
      <c r="D13" s="162">
        <v>0</v>
      </c>
      <c r="E13" s="162">
        <v>9514.08</v>
      </c>
      <c r="F13" s="162">
        <v>0</v>
      </c>
      <c r="G13" s="162">
        <f>SUM(C13:F13)</f>
        <v>10913.08</v>
      </c>
    </row>
    <row r="14" spans="1:8">
      <c r="A14" s="159" t="s">
        <v>650</v>
      </c>
      <c r="B14" s="162">
        <v>0</v>
      </c>
      <c r="C14" s="162">
        <v>0</v>
      </c>
      <c r="D14" s="162">
        <f>D12+D13</f>
        <v>1050</v>
      </c>
      <c r="E14" s="162">
        <f>E12+E13</f>
        <v>22827.08</v>
      </c>
      <c r="F14" s="162">
        <f>F12+F13</f>
        <v>2096.3000000000002</v>
      </c>
      <c r="G14" s="162">
        <f>SUM(C14:F14)</f>
        <v>25973.38</v>
      </c>
      <c r="H14" s="163"/>
    </row>
    <row r="16" spans="1:8">
      <c r="A16" s="159" t="s">
        <v>652</v>
      </c>
      <c r="B16" s="160">
        <v>2022</v>
      </c>
      <c r="C16" s="160">
        <v>2021</v>
      </c>
      <c r="D16" s="160">
        <v>2020</v>
      </c>
      <c r="E16" s="160">
        <v>2019</v>
      </c>
      <c r="F16" s="160">
        <v>2018</v>
      </c>
      <c r="G16" s="160" t="s">
        <v>645</v>
      </c>
    </row>
    <row r="17" spans="1:7">
      <c r="A17" s="205" t="s">
        <v>654</v>
      </c>
      <c r="B17" s="206"/>
      <c r="C17" s="206"/>
      <c r="D17" s="206"/>
      <c r="E17" s="206"/>
      <c r="F17" s="206"/>
      <c r="G17" s="207"/>
    </row>
    <row r="18" spans="1:7">
      <c r="A18" s="159" t="s">
        <v>646</v>
      </c>
      <c r="B18" s="161">
        <v>0</v>
      </c>
      <c r="C18" s="161">
        <v>2</v>
      </c>
      <c r="D18" s="161">
        <v>0</v>
      </c>
      <c r="E18" s="161">
        <v>2</v>
      </c>
      <c r="F18" s="161">
        <v>4</v>
      </c>
      <c r="G18" s="161">
        <f>SUM(C18:F18)</f>
        <v>8</v>
      </c>
    </row>
    <row r="19" spans="1:7">
      <c r="A19" s="159" t="s">
        <v>648</v>
      </c>
      <c r="B19" s="162">
        <v>0</v>
      </c>
      <c r="C19" s="162">
        <v>277.44</v>
      </c>
      <c r="D19" s="162">
        <v>0</v>
      </c>
      <c r="E19" s="162">
        <v>1206.25</v>
      </c>
      <c r="F19" s="162">
        <v>12996.07</v>
      </c>
      <c r="G19" s="162">
        <f>SUM(C19:F19)</f>
        <v>14479.76</v>
      </c>
    </row>
    <row r="20" spans="1:7">
      <c r="A20" s="159" t="s">
        <v>649</v>
      </c>
      <c r="B20" s="162">
        <v>0</v>
      </c>
      <c r="C20" s="162">
        <v>6853.21</v>
      </c>
      <c r="D20" s="162">
        <v>0</v>
      </c>
      <c r="E20" s="162">
        <v>0</v>
      </c>
      <c r="F20" s="162">
        <v>0</v>
      </c>
      <c r="G20" s="162">
        <f>SUM(C20:F20)</f>
        <v>6853.21</v>
      </c>
    </row>
    <row r="21" spans="1:7">
      <c r="A21" s="159" t="s">
        <v>650</v>
      </c>
      <c r="B21" s="162">
        <f>B19+B20</f>
        <v>0</v>
      </c>
      <c r="C21" s="162">
        <f>C19+C20</f>
        <v>7130.65</v>
      </c>
      <c r="D21" s="162">
        <f>D19+D20</f>
        <v>0</v>
      </c>
      <c r="E21" s="162">
        <f>E19+E20</f>
        <v>1206.25</v>
      </c>
      <c r="F21" s="162">
        <f>F19+F20</f>
        <v>12996.07</v>
      </c>
      <c r="G21" s="162">
        <f>SUM(C21:F21)</f>
        <v>21332.97</v>
      </c>
    </row>
    <row r="22" spans="1:7">
      <c r="A22" s="205" t="s">
        <v>655</v>
      </c>
      <c r="B22" s="206"/>
      <c r="C22" s="206"/>
      <c r="D22" s="206"/>
      <c r="E22" s="206"/>
      <c r="F22" s="206"/>
      <c r="G22" s="207"/>
    </row>
    <row r="23" spans="1:7">
      <c r="A23" s="159" t="s">
        <v>646</v>
      </c>
      <c r="B23" s="161">
        <v>0</v>
      </c>
      <c r="C23" s="161">
        <v>0</v>
      </c>
      <c r="D23" s="161">
        <v>0</v>
      </c>
      <c r="E23" s="161">
        <v>0</v>
      </c>
      <c r="F23" s="161">
        <v>0</v>
      </c>
      <c r="G23" s="161">
        <f>SUM(C23:F23)</f>
        <v>0</v>
      </c>
    </row>
    <row r="24" spans="1:7">
      <c r="A24" s="159" t="s">
        <v>648</v>
      </c>
      <c r="B24" s="162">
        <v>0</v>
      </c>
      <c r="C24" s="162">
        <v>0</v>
      </c>
      <c r="D24" s="162">
        <v>0</v>
      </c>
      <c r="E24" s="162">
        <v>0</v>
      </c>
      <c r="F24" s="162">
        <v>0</v>
      </c>
      <c r="G24" s="162">
        <f>SUM(C24:F24)</f>
        <v>0</v>
      </c>
    </row>
    <row r="25" spans="1:7">
      <c r="A25" s="159" t="s">
        <v>649</v>
      </c>
      <c r="B25" s="162">
        <v>0</v>
      </c>
      <c r="C25" s="162">
        <v>0</v>
      </c>
      <c r="D25" s="162">
        <v>0</v>
      </c>
      <c r="E25" s="162">
        <v>0</v>
      </c>
      <c r="F25" s="162">
        <v>0</v>
      </c>
      <c r="G25" s="162">
        <f>SUM(C25:F25)</f>
        <v>0</v>
      </c>
    </row>
    <row r="26" spans="1:7">
      <c r="A26" s="216" t="s">
        <v>650</v>
      </c>
      <c r="B26" s="217">
        <f>B24+B25</f>
        <v>0</v>
      </c>
      <c r="C26" s="217">
        <f>C24+C25</f>
        <v>0</v>
      </c>
      <c r="D26" s="217">
        <f>D24+D25</f>
        <v>0</v>
      </c>
      <c r="E26" s="217">
        <f>E24+E25</f>
        <v>0</v>
      </c>
      <c r="F26" s="217">
        <f>F24+F25</f>
        <v>0</v>
      </c>
      <c r="G26" s="217">
        <f>SUM(C26:F26)</f>
        <v>0</v>
      </c>
    </row>
    <row r="27" spans="1:7">
      <c r="A27" s="220"/>
      <c r="B27" s="221"/>
      <c r="C27" s="222"/>
      <c r="D27" s="222"/>
      <c r="E27" s="222"/>
      <c r="F27" s="222"/>
      <c r="G27" s="223"/>
    </row>
    <row r="28" spans="1:7">
      <c r="A28" s="218" t="s">
        <v>656</v>
      </c>
      <c r="B28" s="219">
        <v>2022</v>
      </c>
      <c r="C28" s="219">
        <v>2021</v>
      </c>
      <c r="D28" s="219">
        <v>2020</v>
      </c>
      <c r="E28" s="219">
        <v>2019</v>
      </c>
      <c r="F28" s="219">
        <v>2018</v>
      </c>
      <c r="G28" s="219" t="s">
        <v>645</v>
      </c>
    </row>
    <row r="29" spans="1:7">
      <c r="A29" s="159" t="s">
        <v>646</v>
      </c>
      <c r="B29" s="161">
        <v>0</v>
      </c>
      <c r="C29" s="161">
        <v>0</v>
      </c>
      <c r="D29" s="161">
        <v>1</v>
      </c>
      <c r="E29" s="161">
        <v>0</v>
      </c>
      <c r="F29" s="161">
        <v>0</v>
      </c>
      <c r="G29" s="161">
        <v>1</v>
      </c>
    </row>
    <row r="30" spans="1:7">
      <c r="A30" s="159" t="s">
        <v>648</v>
      </c>
      <c r="B30" s="162">
        <v>0</v>
      </c>
      <c r="C30" s="162">
        <v>0</v>
      </c>
      <c r="D30" s="162">
        <v>0</v>
      </c>
      <c r="E30" s="162">
        <v>0</v>
      </c>
      <c r="F30" s="162">
        <v>0</v>
      </c>
      <c r="G30" s="162">
        <v>0</v>
      </c>
    </row>
    <row r="31" spans="1:7">
      <c r="A31" s="159" t="s">
        <v>649</v>
      </c>
      <c r="B31" s="162">
        <v>0</v>
      </c>
      <c r="C31" s="162">
        <v>0</v>
      </c>
      <c r="D31" s="162">
        <v>2952</v>
      </c>
      <c r="E31" s="162">
        <v>0</v>
      </c>
      <c r="F31" s="162">
        <v>0</v>
      </c>
      <c r="G31" s="162">
        <v>0</v>
      </c>
    </row>
    <row r="32" spans="1:7">
      <c r="A32" s="159" t="s">
        <v>650</v>
      </c>
      <c r="B32" s="162">
        <v>0</v>
      </c>
      <c r="C32" s="162">
        <v>0</v>
      </c>
      <c r="D32" s="162">
        <f>D31</f>
        <v>2952</v>
      </c>
      <c r="E32" s="162">
        <v>0</v>
      </c>
      <c r="F32" s="162">
        <v>0</v>
      </c>
      <c r="G32" s="162">
        <f>D32</f>
        <v>2952</v>
      </c>
    </row>
  </sheetData>
  <mergeCells count="2">
    <mergeCell ref="A17:G17"/>
    <mergeCell ref="A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INFORMACJE OGÓLNE</vt:lpstr>
      <vt:lpstr>BUDYNKI</vt:lpstr>
      <vt:lpstr>BUDOWLE</vt:lpstr>
      <vt:lpstr>MIENIE</vt:lpstr>
      <vt:lpstr>maszyny sekcja II B</vt:lpstr>
      <vt:lpstr>POJAZDY</vt:lpstr>
      <vt:lpstr>Szkodowość</vt:lpstr>
      <vt:lpstr>POJAZDY!Obszar_wydruku</vt:lpstr>
    </vt:vector>
  </TitlesOfParts>
  <Company>MedicEuro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BBU MAXIMA FIDES</dc:creator>
  <cp:lastModifiedBy>Daria Pietruszka</cp:lastModifiedBy>
  <cp:lastPrinted>2021-03-12T07:29:01Z</cp:lastPrinted>
  <dcterms:created xsi:type="dcterms:W3CDTF">2004-04-21T13:58:08Z</dcterms:created>
  <dcterms:modified xsi:type="dcterms:W3CDTF">2022-02-09T14:36:21Z</dcterms:modified>
</cp:coreProperties>
</file>